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zdzupanija1-my.sharepoint.com/personal/anita_mijic_zadarska-zupanija_hr/Documents/UO JN/2022/JED NAB/63-22-JN uređ.prizemlja i 1.kata OŠ Pag/za objavu/"/>
    </mc:Choice>
  </mc:AlternateContent>
  <xr:revisionPtr revIDLastSave="42" documentId="8_{FBCD8686-43AB-45F4-B164-6756039DF75E}" xr6:coauthVersionLast="47" xr6:coauthVersionMax="47" xr10:uidLastSave="{B95ABB3B-0FAD-47D8-A6CB-0DB18BD56257}"/>
  <bookViews>
    <workbookView xWindow="-120" yWindow="-120" windowWidth="29040" windowHeight="15840" xr2:uid="{00000000-000D-0000-FFFF-FFFF00000000}"/>
  </bookViews>
  <sheets>
    <sheet name="naslovna" sheetId="4" r:id="rId1"/>
    <sheet name="građevinsko-obrtnički" sheetId="9" r:id="rId2"/>
    <sheet name="elektrotehnika" sheetId="8" r:id="rId3"/>
    <sheet name="rekapitulacija" sheetId="6" r:id="rId4"/>
  </sheets>
  <definedNames>
    <definedName name="_xlnm.Print_Titles" localSheetId="2">elektrotehnika!$2:$6</definedName>
    <definedName name="_xlnm.Print_Area" localSheetId="2">elektrotehnika!$A$1:$J$378</definedName>
    <definedName name="_xlnm.Print_Area" localSheetId="1">'građevinsko-obrtnički'!$A$1:$E$233</definedName>
    <definedName name="_xlnm.Print_Area" localSheetId="3">rekapitulacija!$A$1:$E$34</definedName>
  </definedNames>
  <calcPr calcId="191029" iterate="1"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6" l="1"/>
  <c r="E14" i="6"/>
  <c r="J358" i="8"/>
  <c r="J356" i="8"/>
  <c r="J367" i="8"/>
  <c r="E196" i="9"/>
  <c r="E131" i="9"/>
  <c r="E101" i="9"/>
  <c r="E92" i="9"/>
  <c r="E137" i="9"/>
  <c r="J371" i="8"/>
  <c r="J370" i="8"/>
  <c r="J369" i="8"/>
  <c r="J368" i="8"/>
  <c r="J304" i="8"/>
  <c r="E59" i="9"/>
  <c r="E62" i="9"/>
  <c r="E63" i="9"/>
  <c r="E64" i="9"/>
  <c r="E67" i="9"/>
  <c r="E70" i="9"/>
  <c r="E73" i="9"/>
  <c r="E76" i="9"/>
  <c r="E79" i="9"/>
  <c r="E82" i="9"/>
  <c r="E87" i="9"/>
  <c r="E90" i="9"/>
  <c r="E99" i="9"/>
  <c r="E220" i="9" s="1"/>
  <c r="E108" i="9"/>
  <c r="E111" i="9"/>
  <c r="E114" i="9"/>
  <c r="E126" i="9"/>
  <c r="E129" i="9"/>
  <c r="E138" i="9"/>
  <c r="E141" i="9"/>
  <c r="E142" i="9"/>
  <c r="E143" i="9"/>
  <c r="E147" i="9"/>
  <c r="E156" i="9"/>
  <c r="E164" i="9"/>
  <c r="E226" i="9" s="1"/>
  <c r="E159" i="9"/>
  <c r="E162" i="9"/>
  <c r="E171" i="9"/>
  <c r="E176" i="9"/>
  <c r="E185" i="9"/>
  <c r="E188" i="9"/>
  <c r="E191" i="9"/>
  <c r="E194" i="9"/>
  <c r="E230" i="9" l="1"/>
  <c r="E178" i="9"/>
  <c r="E228" i="9" s="1"/>
  <c r="E149" i="9"/>
  <c r="E224" i="9" s="1"/>
  <c r="E222" i="9"/>
  <c r="E218" i="9"/>
  <c r="E232" i="9" l="1"/>
  <c r="J317" i="8"/>
  <c r="F373" i="8" l="1"/>
  <c r="B373" i="8"/>
  <c r="F372" i="8"/>
  <c r="B372" i="8"/>
  <c r="F371" i="8"/>
  <c r="B371" i="8"/>
  <c r="F370" i="8"/>
  <c r="B370" i="8"/>
  <c r="F369" i="8"/>
  <c r="B369" i="8"/>
  <c r="F368" i="8"/>
  <c r="B368" i="8"/>
  <c r="F367" i="8"/>
  <c r="B367" i="8"/>
  <c r="F366" i="8"/>
  <c r="B366" i="8"/>
  <c r="F365" i="8"/>
  <c r="F364" i="8"/>
  <c r="A364" i="8"/>
  <c r="A375" i="8" s="1"/>
  <c r="J349" i="8"/>
  <c r="F324" i="8"/>
  <c r="F358" i="8" s="1"/>
  <c r="B351" i="8"/>
  <c r="J318" i="8"/>
  <c r="J320" i="8" s="1"/>
  <c r="J372" i="8" s="1"/>
  <c r="F308" i="8"/>
  <c r="F320" i="8" s="1"/>
  <c r="B320" i="8"/>
  <c r="J301" i="8"/>
  <c r="J300" i="8"/>
  <c r="J299" i="8"/>
  <c r="J298" i="8"/>
  <c r="J297" i="8"/>
  <c r="J296" i="8"/>
  <c r="J295" i="8"/>
  <c r="J284" i="8"/>
  <c r="J279" i="8"/>
  <c r="J278" i="8"/>
  <c r="F240" i="8"/>
  <c r="F304" i="8" s="1"/>
  <c r="B240" i="8"/>
  <c r="B274" i="8" s="1"/>
  <c r="J234" i="8"/>
  <c r="J232" i="8"/>
  <c r="J231" i="8"/>
  <c r="F214" i="8"/>
  <c r="F237" i="8" s="1"/>
  <c r="B214" i="8"/>
  <c r="J209" i="8"/>
  <c r="F198" i="8"/>
  <c r="F211" i="8" s="1"/>
  <c r="B198" i="8"/>
  <c r="J193" i="8"/>
  <c r="J187" i="8"/>
  <c r="J178" i="8"/>
  <c r="J164" i="8"/>
  <c r="J152" i="8"/>
  <c r="F143" i="8"/>
  <c r="F195" i="8" s="1"/>
  <c r="B143" i="8"/>
  <c r="B195" i="8" s="1"/>
  <c r="F140" i="8"/>
  <c r="J137" i="8"/>
  <c r="J136" i="8"/>
  <c r="J135" i="8"/>
  <c r="J119" i="8"/>
  <c r="B89" i="8"/>
  <c r="A33" i="8"/>
  <c r="A34" i="8" s="1"/>
  <c r="A20" i="8"/>
  <c r="A373" i="8" s="1"/>
  <c r="A19" i="8"/>
  <c r="A372" i="8" s="1"/>
  <c r="A18" i="8"/>
  <c r="A371" i="8" s="1"/>
  <c r="A17" i="8"/>
  <c r="A370" i="8" s="1"/>
  <c r="A16" i="8"/>
  <c r="A369" i="8" s="1"/>
  <c r="A15" i="8"/>
  <c r="A368" i="8" s="1"/>
  <c r="A14" i="8"/>
  <c r="A367" i="8" s="1"/>
  <c r="A13" i="8"/>
  <c r="A366" i="8" s="1"/>
  <c r="J195" i="8" l="1"/>
  <c r="B310" i="8"/>
  <c r="J140" i="8"/>
  <c r="B218" i="8"/>
  <c r="B237" i="8"/>
  <c r="A308" i="8"/>
  <c r="A89" i="8"/>
  <c r="B122" i="8"/>
  <c r="J373" i="8"/>
  <c r="I375" i="8" s="1"/>
  <c r="B358" i="8"/>
  <c r="B140" i="8"/>
  <c r="A198" i="8"/>
  <c r="J211" i="8"/>
  <c r="J237" i="8"/>
  <c r="B326" i="8"/>
  <c r="B154" i="8"/>
  <c r="B189" i="8"/>
  <c r="A214" i="8"/>
  <c r="B281" i="8"/>
  <c r="B304" i="8"/>
  <c r="A324" i="8"/>
  <c r="B93" i="8"/>
  <c r="A143" i="8"/>
  <c r="B147" i="8"/>
  <c r="B180" i="8"/>
  <c r="B202" i="8"/>
  <c r="B211" i="8"/>
  <c r="B166" i="8"/>
  <c r="A240" i="8"/>
  <c r="A310" i="8" l="1"/>
  <c r="A320" i="8"/>
  <c r="A122" i="8"/>
  <c r="A93" i="8"/>
  <c r="A211" i="8"/>
  <c r="A202" i="8"/>
  <c r="A140" i="8"/>
  <c r="A304" i="8"/>
  <c r="A281" i="8"/>
  <c r="A274" i="8"/>
  <c r="A237" i="8"/>
  <c r="A218" i="8"/>
  <c r="A189" i="8"/>
  <c r="A154" i="8"/>
  <c r="A166" i="8"/>
  <c r="A180" i="8"/>
  <c r="A147" i="8"/>
  <c r="A195" i="8"/>
  <c r="A326" i="8"/>
  <c r="A351" i="8"/>
  <c r="A358" i="8"/>
  <c r="E16" i="6" l="1"/>
  <c r="E18" i="6" s="1"/>
  <c r="E19" i="6" s="1"/>
</calcChain>
</file>

<file path=xl/sharedStrings.xml><?xml version="1.0" encoding="utf-8"?>
<sst xmlns="http://schemas.openxmlformats.org/spreadsheetml/2006/main" count="501" uniqueCount="362">
  <si>
    <r>
      <t xml:space="preserve">KRIŽNI VIJAK d.o.o.
HR-23000 Zadar, Hrvatskih književnika 31, OIB: 11739222067
email: </t>
    </r>
    <r>
      <rPr>
        <sz val="9"/>
        <color rgb="FF0000FF"/>
        <rFont val="Tahoma"/>
        <family val="2"/>
        <charset val="238"/>
      </rPr>
      <t>kriznivijak@gmail.com</t>
    </r>
  </si>
  <si>
    <t xml:space="preserve">GRAĐEVINA: </t>
  </si>
  <si>
    <t>Pozicija</t>
  </si>
  <si>
    <t>Jed. mjere</t>
  </si>
  <si>
    <t>Količina</t>
  </si>
  <si>
    <t>Jedinična cijena</t>
  </si>
  <si>
    <t>Ukupni iznos</t>
  </si>
  <si>
    <t>SADRŽAJ</t>
  </si>
  <si>
    <t>ELEKTROTEHNIČKI I OSTALI PRIPREMNI RADOVI</t>
  </si>
  <si>
    <t>TRASE ELEKTROTEHNIČKIH INSTALACIJA</t>
  </si>
  <si>
    <t>ELEKTROTEHNIČKE INSTALACIJE I RADOVI</t>
  </si>
  <si>
    <t>Zadatak i njegovo rješenje:</t>
  </si>
  <si>
    <t>-</t>
  </si>
  <si>
    <t>kontakt i koordiniranost sa javnopravnim tijelima te osiguranje i zaštita postojećih ili već izvedenih instalacija javnopravnih tijela</t>
  </si>
  <si>
    <t>mehanička i ina zaštita i osiguranje postojećih ili već izvedenih radova; instalacija, materijala i opreme</t>
  </si>
  <si>
    <t xml:space="preserve">Izvođač je u obvezi  nakon završetka radova o tome izvijestiti sve sudionike građenja, provesti obuku korisnika i primopredaju radova. </t>
  </si>
  <si>
    <t/>
  </si>
  <si>
    <t>kompl.</t>
  </si>
  <si>
    <t>UKUPNO</t>
  </si>
  <si>
    <t>Demontiranje elektrotehničke opreme i materijala.</t>
  </si>
  <si>
    <t>Demontiranje provoditi na način da se ista što manje devastira.</t>
  </si>
  <si>
    <t>Za svu opremu koja se definira kao privremeno demontirana jer će se ista ponovno montirati izvođač mora osigurati u skladu sa opremom i primjereno skladištenje, čuvanje i slično,</t>
  </si>
  <si>
    <t>odnosno sve radnje kako bi se oprema zaštitila od mehaničkih i inih oštećenja ili uništenja.</t>
  </si>
  <si>
    <t>- Udaljenost deponije do 20 km.</t>
  </si>
  <si>
    <t>Elektrotehničke instalacije se u slučaju polaganja u cijevima, na kebelskim policama, u PVC i inim cijevima i sl., izvlači iz njih, a kod uzidnog polaganja samo ako je to tehnološki moguće uz ostale planirane radove.</t>
  </si>
  <si>
    <t>Oprema i materijal:</t>
  </si>
  <si>
    <t>m</t>
  </si>
  <si>
    <t>Obrube građevinski obraditi u skladu sa nastalom štetom npr. sa armaturnom mrežicom do razine gletanja.</t>
  </si>
  <si>
    <t>Nakon pripreme sa označavanjem mikrolokacije i da li je, ili nije, pojedini prodor, prodor između različitih požarnih zona, neophodno je označavanje zaprimiti po nadzornom inženjeru.</t>
  </si>
  <si>
    <t>Prodor provoditi u skladu sa tipom materijala u kojem se prodor provodi, primjenom za to specijaliziranog alata, npr vibracione bušilice, bušilice sa krunom, dijamantno bušenje, ... ili ručnim preslaganjem kamena.</t>
  </si>
  <si>
    <t>Obrada prodora bez protupožarnih zahtjeva:</t>
  </si>
  <si>
    <t xml:space="preserve">Poslije izrade prodora, unutar njega položiti krutu elektroinstalacijsku cijev visoke mehaničke otpornosti (1250N/5cm) fiksirajući je primjenjujući cementnu žbuku. </t>
  </si>
  <si>
    <t>jednokomponentnom pištoljskom poliuretanskom pjenom (PU) s ozonskim neutralnim pogonskim plinom za montažu i brtvljenje.</t>
  </si>
  <si>
    <t>Izrada foto dokumentacije svih faza građenja.</t>
  </si>
  <si>
    <t>Fotodokumentirati sve što neće biti vidjvo ili dostupno u tijeku pregleda, primopredaje i/ili tehničkog pregleda.</t>
  </si>
  <si>
    <t>Dokumentirano:</t>
  </si>
  <si>
    <t>elektrotehničke uzemne trase; dubina iskopa, debljina posteljice, položaj kabela i oprema prije zatrpavanja</t>
  </si>
  <si>
    <t>svi prodori</t>
  </si>
  <si>
    <t>Fotografije se moraju izrađivati na način da ih je moguće i naknadno bez greške povezati sa mikrolokacijom predmeta snimanja.</t>
  </si>
  <si>
    <t>Građevinska krpanje izdubljenih zidova i stropova nakon polaganja elektroinstalacijskih PVC cijevi i/ili kabela te ostalih gređevinskih oštečenja nastalih tijekom radova.</t>
  </si>
  <si>
    <t>- za sva dubljenja i izrade utora i prodora po predhodnim specifikacijama</t>
  </si>
  <si>
    <t>Deponiranje na deponij uz ishođenje dokumentacije o sastavu i količini deponiranog materijala</t>
  </si>
  <si>
    <r>
      <t>m</t>
    </r>
    <r>
      <rPr>
        <vertAlign val="superscript"/>
        <sz val="10"/>
        <rFont val="Tahoma"/>
        <family val="2"/>
        <charset val="238"/>
      </rPr>
      <t>3</t>
    </r>
  </si>
  <si>
    <t>Odvoz preostalog neuporabljivog materijala i/ili opreme na deponij sa ishođenjem potvrde o deponiranju u skladu sa količinom i sastavom materijala koji se deponira.</t>
  </si>
  <si>
    <t>Broj odvoza uskladiti sa organizacijom gradilišta, organizacijom građenja i mogučnošću privremenog deponiranja na gradilištu na način da se osigura da je gradilište za cijelo vrijeme građenja redovno čisto i organizirano.</t>
  </si>
  <si>
    <t>DOBAVA i UGRADBA:</t>
  </si>
  <si>
    <t>Međusobna udaljenost zidnih nosača je maksimalno 30cm.</t>
  </si>
  <si>
    <t>Kabel 06/1 kV duž projektiranih trasa.</t>
  </si>
  <si>
    <t xml:space="preserve">Npr.: </t>
  </si>
  <si>
    <t>Tijekom polaganja kabela ispoštivati sigurnosne udaljenosti kabela različitih uporabnih funkcionalnosti kao i naponskih razina.</t>
  </si>
  <si>
    <t>Nije dozvoljeno u jednoj cijevi: polaganje više energetskih izvoda; kabela različitih naponskih razina, različite namjene i slično.</t>
  </si>
  <si>
    <t>Oznake vodiča kabela uskladiti sa zakonskom regulativom i primjenjenog sustava zaštite pri čemu se kod TN-S obvezatno uporabljuje zaštitni vodič, oznaka -J, a kod TN-C bez zaštitnog vodiča i oznake -O.</t>
  </si>
  <si>
    <t>Svi zaštitni vodiči moraju biti žuto zelene boje. Kad su u izvedbi vodiča  moraju biti dodatno mehanički zaštičeni uvlačenjem u PVC cijevi.</t>
  </si>
  <si>
    <t>Prije dobave i ugradbe potrebno je:
- kabele nominirati nadzornom inženjeru
- provesti pripremu za polaganje i trasiranje na licu mjesta, 
- provesti konačnu izmjeru prije narudžbe količina
a sve predhodno prihvaćeno po nadzornom inženjeru.</t>
  </si>
  <si>
    <t xml:space="preserve">U cijenu uračunati i svu dodatnu opremu i materijale koji se uporabljuju tijekom ugradbe, npr. spojnu, vijčanu i slična oprema, OG  obujmice, PVC odstojnici u zemljanom kanalu i sl.. </t>
  </si>
  <si>
    <t>NHXMH, bezhalogena alternativa NYM kabelu: sa zaštitnim vodom kod kabela sa 3 ili 5 vodiča; Bezhalogeni instalacijski kabel 300/500 V, poboljšanih svojstava za slučaj požara;  PVC-om izolirani vodič - 1x, 2x, 3x 4x, 5x, 7x (puni)</t>
  </si>
  <si>
    <t>razvodu električne energije do krajnjih trošila</t>
  </si>
  <si>
    <t>Zaštita u ugrađenom funkcionalnom stanju:</t>
  </si>
  <si>
    <t>Broj vrata ovisi o broju zasebnih sekcija, npr.: priključni, mjerni, glavni razvodni, razvodni za trošila. Pri čemu pojedine cjeline mogu imati i više vrata. Zasebne funkcionalne cjeline moraju biti međusobno pregrađene.</t>
  </si>
  <si>
    <t>dostaviti radioničke nacrte i jednopolnu shemu na ovjeru nadzornom inženjeru usaglašeno sa stvarno izvedenim radovima kabliranja.</t>
  </si>
  <si>
    <t>U slučaju da se shema razlikuje od projektirane ishoditi pismeno mišljenje projektanta.</t>
  </si>
  <si>
    <t>dostaviti nominaciju i ishoditi suglasnost nadzornog inženjera za planiranu dobavu svih materijala i opreme pojedinačno koja čini ormar kao funkcionalnu cjelinu</t>
  </si>
  <si>
    <t>provesti pripremu za ugradbu, trasiranje mikrolokacije na licu mjesta.</t>
  </si>
  <si>
    <t>Oprema i izvedba prema jednopolnoj shemi pri čemu odabir opreme  mora biti od tipskih cjelina - proizvoda uključno i Cu sabirnice.</t>
  </si>
  <si>
    <t>Sustav trajnih oznaka svih dovodnih i odvodnih kabela kao što su PVC prsteni u bojama ili brojevima sa šifrarnikom. ili PVC ugravirane (tip kabela te ime druge priključne točke)</t>
  </si>
  <si>
    <t>Sustav trajnih oznaka svih kabela glavnog razvoda sa PVC pločicama sa ugraviranim napisom: tip kabela i nazivne vrijednosti kabela, oznaka ili ime  priključne točke na drugom kraju kabela.</t>
  </si>
  <si>
    <t>PVC džep sa jednopolnom shemom ormara i shemom razvoda - blok shema, sa svim nazivnim i inim elektrotehničkim vrijednostima. Sheme moraju biti plastificirane i uvezane u neki od PVC sustava uveza.</t>
  </si>
  <si>
    <t>Oprema u ormaru:</t>
  </si>
  <si>
    <t>kom</t>
  </si>
  <si>
    <t>Elektrotehnika - pregled, mjerenja i ispitivanja</t>
  </si>
  <si>
    <t>Dokumentacija se predaje u 3 (tri) jednakovrijedna kompleta te digitalno na nekom od digitalnih prijenosnih medija.</t>
  </si>
  <si>
    <t>Popis elektrotehničkih instalacija i/ili sustava koji su predmet pregleda, mjerenja i ispitivanja:</t>
  </si>
  <si>
    <t>mišljenje nakon provedenih radnji, samo pozitivno može biti prihvačeno</t>
  </si>
  <si>
    <t>izjavu da su instalacije u skladu sa građevinskom dozvolom tj. sa elektrotehničkom mapom u pogledu jednopolnih i blok shema</t>
  </si>
  <si>
    <t>ovjeriti sve jednopolne i blok sheme kao dokaz jednakovrijednosti sa rezultatima pregleda, mjerenja i ispitivanja</t>
  </si>
  <si>
    <t>Ispitivač dostavlja i ispunjeni:</t>
  </si>
  <si>
    <t>POGONSKI DNEVNIK ELEKTRIČNE INSTALACIJE</t>
  </si>
  <si>
    <t>Izrada - ažuriranje elektrotehničkog glavnog i/ili izvedbenog projekta</t>
  </si>
  <si>
    <t>REKAPITULACIJA PO RADOVIMA</t>
  </si>
  <si>
    <t>SVEUKUPNO</t>
  </si>
  <si>
    <r>
      <t>3x2,5mm</t>
    </r>
    <r>
      <rPr>
        <vertAlign val="superscript"/>
        <sz val="11"/>
        <rFont val="Calibri"/>
        <family val="2"/>
        <charset val="238"/>
        <scheme val="minor"/>
      </rPr>
      <t>2</t>
    </r>
  </si>
  <si>
    <t>Troškovnik je rađen osnovom arhitektonske podloge i projektnog zadatka.</t>
  </si>
  <si>
    <t>Projektni za datak definiran je od strane Ureda ovlaštenog inženjera građevinarstva Dražen Džepina d.i.g. koji nas je uputio u Osnovnu školu Jurja Dalmatinca, Pag na otoku Pagu da osnovom građevinske rekonstrukcije koja se provodi, riješe i elektrotehničke instalacije.</t>
  </si>
  <si>
    <t>Izvođač u skladu sa zapisnikom mora nadzornom inženjeru dati na znanje da li se materijali i oprema odvoze na deponij ili skladište u njegovom skladištu.</t>
  </si>
  <si>
    <t>Izvođač u slučaju prihvačanja privremenog skladištenja za to mora imati primjrene uvjete.</t>
  </si>
  <si>
    <t>Izvođač u slučaju dogovora da se oprema deponira, mora po njenom deponiranju dostaviti potvrdu o deponiranju. U cijenu uključiti odvoz na deponij udaljen od mjesta rada do:</t>
  </si>
  <si>
    <t>Nedemontirane instalacije (npr. kabelske uzidne) se obvezatno galvanski izoliraju na način da se svi vodiči međusobno vodljivo povežu i elektrotehnički izoliraju toploskupljajućim izolacijskim materijalima sa smolom.</t>
  </si>
  <si>
    <t>priključna mjesta prijenosnih trošila neovisno o broju i tipu pojedinačnih priključnica po mikrolokaciji (ugradni, nadgradni)</t>
  </si>
  <si>
    <t>uzidno i/ili nazidno  položenu elektrotehničku instalaciju / po trošilu i jediničnoj duljini od do 9 m</t>
  </si>
  <si>
    <t>Zidovi/stropovi - miješane podloge: žbuka, cigla, AB</t>
  </si>
  <si>
    <t>Izrada prodora uz predhodnu pripremu i označavanje mikrolokacije (kreda i/ili sprej u boji) za potrebe polaganja kabel trasa.</t>
  </si>
  <si>
    <t>Cijev mora biti LSHF odnosno: malodimna, bez halogena, ne smije podržavati gorenje, ne smije imati kapajuće taljenje, ... .</t>
  </si>
  <si>
    <t>Poslije polaganja elektroinstalacijskih cijevi i kabela u njoj, nepopunjeni prostor položene cijevi po cijeloj dužini popuniti  instalacionom</t>
  </si>
  <si>
    <t>AB zidovi/grede i/ili stropovi debljine do 25 cm:</t>
  </si>
  <si>
    <t>Dokumentacija mora biti provedena na način da se vide karakteristične: mjere - dimenzije, količine ali i mikrolokacije spojnih i inih mjesta tj. svih radnji i mikrolokacija ugradbe opreme koje neće biti naknadno dostupna i vidljiva.</t>
  </si>
  <si>
    <t>Dokumentirane mikrolokacije ne smiju biti naknadno sporne s gledišta gdje i u koje su vrijeme napravljene.</t>
  </si>
  <si>
    <t>elektrotehničke trase koje po okončanju radova, a prije njihovog zatvaranja ili prekrivanja pri čemu neće biti naknadno dostupne i vidljive za kontrolu</t>
  </si>
  <si>
    <t>mikrolokacije i izgled elektrotehničkih spojnih i inih mjesta koji neće biti naknadno dostupne i vidljive</t>
  </si>
  <si>
    <t>Dokumentaciju izrađivati kontinuirano i dostupno nadzornom inženjeru tijekom građenja, a najkasnije prije situiranja tih radova.</t>
  </si>
  <si>
    <t>Dokumentaciju predati isprinatano i uvezano u jednom kompletu te u digitalnom obliku na npr. nakom USB sticku uz ostalu gradilišnu dokumentaciju. Dokumentaciju ovjerava inženjer gradilišta.</t>
  </si>
  <si>
    <r>
      <t xml:space="preserve">TROŠKOVNIK 
</t>
    </r>
    <r>
      <rPr>
        <b/>
        <sz val="9"/>
        <rFont val="Tahoma"/>
        <family val="2"/>
        <charset val="238"/>
      </rPr>
      <t>ELEKTROTEHNIČKI RADOVI</t>
    </r>
  </si>
  <si>
    <t>TROŠKOVNIK GRAĐENJA</t>
  </si>
  <si>
    <t>OPĆI I TEHNIČKI UVJETI I NAPOMENE KOJE SE MORAJU PRIMJENITI TIJEKOM DEFINIRANJA CIJENA TROŠKOVNIČKIH STAVKI</t>
  </si>
  <si>
    <t>TROŠKOVI GRAĐENJA</t>
  </si>
  <si>
    <t>A.</t>
  </si>
  <si>
    <t>Nakon okončanja pregleda, mjerenja i ispitivanja provesti obuku korisnika koja mora biti organizirana u min. dva neuzastopna termina, termina sa međusobnim minimalnim vremenskim odmakom od 7 dana.</t>
  </si>
  <si>
    <t>Opaska: Definirane jedinične cijene uključuju obveze izvođača koje su navedene u A.1.</t>
  </si>
  <si>
    <t xml:space="preserve">Prije narudžbe i ugovaranja pregleda, mjerenja i ispitivanja od za to registrirane pravne osobe, izvođač mora nadzornom inženjeru dostaviti </t>
  </si>
  <si>
    <t>nominaciju tih pravnih subjekata te fizičkih osoba koja će provoditi poslove "pregleda, mjerenja i ispitivanja" za cijelo vrijeme trajanja  građenja.</t>
  </si>
  <si>
    <t>Nakon potvrde / prihvačanja nominacijske liste ispitivača po nadzornom inženjeru, izvođač može navedene poslove ugovoriti, a nominirane osobe početi sa radom.</t>
  </si>
  <si>
    <t>Ispitivač tijekom provedbe ovih poslova mora u skladu sa metodologijom osigurati prisutnost i uvid u te radove nadzornom inženjeru te provoditi i dodatne provjere ako nadzorni inženjer od njega to bude tražio tijekom građenja.</t>
  </si>
  <si>
    <t>Tijekom građenja provoditi kontinuirano ove poslove i o njima voditi evidenciju koja se mora predočiti nadzornom inženjeru na uvid.</t>
  </si>
  <si>
    <t>Ispitivač po imenovanju mora dostaviti metodologiju provedbe ovih poslova.</t>
  </si>
  <si>
    <t>Planiranje - organiziranje provedbe funkcionalnog pregleda i ispitivanja</t>
  </si>
  <si>
    <t>Planiranje - organiziranje provedbe probnog rada uz pregled i ispitivanja.</t>
  </si>
  <si>
    <t>Poslovi tijekom građenja vezano za gradilište - iz zakonske regulative:</t>
  </si>
  <si>
    <t>a.</t>
  </si>
  <si>
    <t>b.</t>
  </si>
  <si>
    <t>Opaska: nije potrebno ni "a" ni "b" ako se planom građenja predvidi da će alati biti ručni ili sa aku baterijama bez mogućnosti punjenja tijekom građenja.</t>
  </si>
  <si>
    <t>Dokumentacija kontrole mora biti na gradilištu za cijelo vrijeme građenja dostupna nadzornom inženjeru i inspekijskom nadzoru za to nadležnih institucija.</t>
  </si>
  <si>
    <t>Za sve:</t>
  </si>
  <si>
    <t>Ispitivač kao pravna, te od nje imenovana fizička osoba koja je njen zaposlenik, na poslovima pregleda, mjerenja i ispitivanja tijekom građenja</t>
  </si>
  <si>
    <t xml:space="preserve">Odmah po početku građenja, za kontinuiranu provedbu tijekom građenja poslova pregleda, mjerenja i ispitivanja, skračeno "Ispitivač, </t>
  </si>
  <si>
    <t>Stavka je obvezujuća i osnova za početak građenja.</t>
  </si>
  <si>
    <t>Zajedno sa inženjerom gradilišta izraditi projekt NN razvoda za potrebe gradilišta i tijekom građenja ga po potrebi gradilišta redovno mijenjati i dopunjavati.</t>
  </si>
  <si>
    <t>Provedeni NN razvod gradilišta pregledati i provesti potrebna mjerenja i ispitivanja te izraditi protokole za potrebe dokazivanja ispravnosti NN instalacija i opreme te njene dostupnosti tijekom inspekcijskih i inih kontrola. - vezano za a. stavku.</t>
  </si>
  <si>
    <t>Poslovi tijekom građenja vezano za građevinu i dokumentaciju koja se po okančanju građenja kompletira (zasebno specificirano):</t>
  </si>
  <si>
    <t xml:space="preserve">Kontinuirana provedba pregleda, mjerenja i ispitivanja tijekom građenja sa inženjerom gradilišta usklađeno sa dinamikom građenja. svih cjelina radova prije njihovog zatrpavanja, zatvaranja, zaprečavanja i slično, radi provjere tehničke ispravnosti. </t>
  </si>
  <si>
    <t xml:space="preserve">Posebna požnja svih cjelina koje se građevinski zatrpavaju, zatvaraju, zaprečavaju i slično, radi provjere tehničke ispravnosti. </t>
  </si>
  <si>
    <t>Obvezatna provjera da li je inženjer gradilišta napravio fotodokumentaciju. svih ključnih mikropozicija koje neće biti dostupne tijekom naknadnih pregleda i kontrola.</t>
  </si>
  <si>
    <t>Provedba tijekom građenja mjerenja i ispitivanja sukladno tipu elektrotehničkih sustava kao što je to provjera otpora uzemljenja prije konačne sanacije okoliša i ostalo.</t>
  </si>
  <si>
    <t>Tijek provedbe metodologije rada evidentirati u građevinskom dnevniku.</t>
  </si>
  <si>
    <t>Ovo se provodi kontinuirano tijekom građenja. Na kraju troškovnika je dan popis dokumentacije koju Ispitivač sastavlja i dostavlja kao konačni dokument po okončanju građenja, investitoru na daljnje čuvanje i uporabu.</t>
  </si>
  <si>
    <t>Opaska: Definirane jedinične cijene uključuju sve obveze izvođača koje su navedene u A.1.</t>
  </si>
  <si>
    <t>Obračun po m1 izvedenog dubljenja.</t>
  </si>
  <si>
    <t>- uključno do/sa 50x50 mm</t>
  </si>
  <si>
    <t>Dubljenje zidova/stropova uz predhodnu pripremu i označavanje trasa (kreda i/ili sprej u boji) za potrebe polaganja instalacionih cijevi/kabela.</t>
  </si>
  <si>
    <t>Nakon pripreme podloge sa označavanjem neophodno je oznake zaprimiti po nadzornom inženjeru.</t>
  </si>
  <si>
    <t>Dubljenje provoditi pažljivo sa primjerenom opremom i metodologijom kako bi bilo  što manje naknadnih popravaka / krpanja.</t>
  </si>
  <si>
    <t>Izvedbu krpanja izvesti u skladu sa uputama proizvođača materijala i mikrolokaciji izvedbe.</t>
  </si>
  <si>
    <t>Izvedba do razine gletanja i ličenja.</t>
  </si>
  <si>
    <t xml:space="preserve">Rabiciranje svih oštećenja u zidovima / stropovima i svih spojeva različitih materijala (nastalim elektrotehničkim i građevinskim radovima: izrada utora, prodora, zazidavanja, pilanja...) </t>
  </si>
  <si>
    <t>sa plastičnom mrežicom otpornom na alkalije koja se postavlja utisnuta u sloj cementno-vapnene glet mase.</t>
  </si>
  <si>
    <t>Širina takvih "krpanja" je do 12cm.</t>
  </si>
  <si>
    <t>Konačna izvedba mora biti u IP54 i tome prilagoditi opremu.</t>
  </si>
  <si>
    <t>- PVC cijevi : Ø25 - proizvodna dužina 2m</t>
  </si>
  <si>
    <t>Na mjestima polaganja dvije ili više paralelnih cijevi može se uporabiti tipska šina-nosač obujmica.</t>
  </si>
  <si>
    <t>Cijev je namjenjena nazidnom polaganju, polaganju na kabel trase, uz opremu i sl., bez halogena, za 750N opterečenje na tlak, 2J otpor na udarac, od -5°C÷+60°C, LSHF</t>
  </si>
  <si>
    <t>Komplet sa svom potrebnom spojnom i inom opremom istih karakteristika i istog proizvođača do pune funkcionalne uporabljivosti.</t>
  </si>
  <si>
    <r>
      <t xml:space="preserve">PVC cijevi </t>
    </r>
    <r>
      <rPr>
        <b/>
        <sz val="11"/>
        <color rgb="FF0000FF"/>
        <rFont val="Calibri"/>
        <family val="2"/>
        <charset val="238"/>
        <scheme val="minor"/>
      </rPr>
      <t xml:space="preserve">tkz. PNT cijev </t>
    </r>
    <r>
      <rPr>
        <sz val="11"/>
        <color rgb="FF0000FF"/>
        <rFont val="Calibri"/>
        <family val="2"/>
        <charset val="238"/>
        <scheme val="minor"/>
      </rPr>
      <t>za prolaz kabela.</t>
    </r>
  </si>
  <si>
    <r>
      <t xml:space="preserve">Dobava i ugradba za potrebe </t>
    </r>
    <r>
      <rPr>
        <b/>
        <sz val="11"/>
        <rFont val="Calibri"/>
        <family val="2"/>
        <charset val="238"/>
        <scheme val="minor"/>
      </rPr>
      <t>unutarnjeg</t>
    </r>
    <r>
      <rPr>
        <sz val="11"/>
        <rFont val="Calibri"/>
        <family val="2"/>
        <charset val="238"/>
        <scheme val="minor"/>
      </rPr>
      <t xml:space="preserve"> razvoda elektroinstalacione nazidne ravne PVC cijevi </t>
    </r>
    <r>
      <rPr>
        <b/>
        <sz val="11"/>
        <rFont val="Calibri"/>
        <family val="2"/>
        <charset val="238"/>
        <scheme val="minor"/>
      </rPr>
      <t xml:space="preserve">tkz. PNT cijev. </t>
    </r>
  </si>
  <si>
    <t>ENERGETSKI PRIKLJUČAK i GLAVNI ENERGETSKI RAZVOD</t>
  </si>
  <si>
    <r>
      <t xml:space="preserve">N2XH-J </t>
    </r>
    <r>
      <rPr>
        <sz val="10"/>
        <rFont val="Tahoma"/>
        <family val="2"/>
        <charset val="238"/>
      </rPr>
      <t>1x16mm</t>
    </r>
    <r>
      <rPr>
        <vertAlign val="superscript"/>
        <sz val="10"/>
        <rFont val="Tahoma"/>
        <family val="2"/>
        <charset val="238"/>
      </rPr>
      <t>2</t>
    </r>
  </si>
  <si>
    <t>Svi kabeli (u javnim ustanovama/namjene te na mjestima okupljanja većeg broja ljudi te na putevima evakuacije) moraju biti LSHF, Low Smoke Halgon Free) tj. LSZH,  Low Smoke Zero Halogeni i to je uvijet.</t>
  </si>
  <si>
    <t>smještaju i povezivanju elektrotehničke opreme ODSa</t>
  </si>
  <si>
    <t>smještaju i povezivanju elektrotehničke opreme KORISNIKA</t>
  </si>
  <si>
    <t>Elektroenergetski ormar; GRO</t>
  </si>
  <si>
    <t>Ormar je u cijelosti izrađen od elektrotehničkog metala antikorozivno zaštičen prema proizvođačkom rješenju.</t>
  </si>
  <si>
    <t>Ormari u cijelosti opremljeni u skladu sa namjenom, opremom i elektrotehničkoj regulativi ali i u pogledu dozvoljenih razmaka i stavljanjem izvan dohvata ruku (unutarnje pregrade, pokrovi,...),</t>
  </si>
  <si>
    <t>montažnim pločama za opremu, montažnim pločama za opremu, nosačima opreme, demontažnim držačima i stegama kabela na dovodu-odvodu, nosačima - trasama kabela,  uvodnicama, sabirnicama, a poglavito svim N i PE /PEN u skladu sa shemama i ostalim potrebitim.</t>
  </si>
  <si>
    <t>Prilikom isporuke, a najkasnije prije puštanja pod napon dostaviti kompletnu dokumentaciju ormara sa ispitnim listom ormara koja se sastoji od minimalno:</t>
  </si>
  <si>
    <t xml:space="preserve">popis opreme; ovjerena jednopolna i blok shema po projektantu, izrađivaču ormara a nakon ispitivanja instalacija i ispitivaču; protokola pregleda, mjerenja i ispitivanja; </t>
  </si>
  <si>
    <t>fotografija nakon opremanja sa i bez pokrova i sa zatvorenim vratima.</t>
  </si>
  <si>
    <t>DOBAVA, UGRADBA i SPAJANJA:</t>
  </si>
  <si>
    <t>ELEKTRO ENERGETSKI ORMARI</t>
  </si>
  <si>
    <t>Opaska:</t>
  </si>
  <si>
    <t>Definirane jedinične cijene uključuju sve obveze izvođača koje su navedene u A.1.</t>
  </si>
  <si>
    <t>(G)RO, općenito, su funkcionalne cjeline koje se sastoje od kučišta raznih izvedbi i materijala te u njemu montirane opreme međusobno povezane u skladu sa zahtjevima građevine, trošila te strukovne regulative, a kao cjelina namjenjeni su:</t>
  </si>
  <si>
    <t>Okov vrata mora osigurati otvaranje vrata za 180° bez torzije vrata.</t>
  </si>
  <si>
    <t>Sustav označavanja ormara sa: oznakom ormara iz projekta, proizvođača i sastavljača ormara kao funkcionalne cjeline; oznake opasnosti, pristupa, primjenjen sustav razvoda; oznake svih signalnih i manipulativnih i inih elemenata na vratima,... .</t>
  </si>
  <si>
    <t>Konačne dimenzije, broj vrata, otvori za kontrolu brojila OMM, okovi i ostalo, odredit će se kroz radionički nacrt.</t>
  </si>
  <si>
    <r>
      <t xml:space="preserve">Kompletno ožičenje ormara izvesti sa kabelima </t>
    </r>
    <r>
      <rPr>
        <u/>
        <sz val="11"/>
        <rFont val="Calibri"/>
        <family val="2"/>
        <charset val="238"/>
        <scheme val="minor"/>
      </rPr>
      <t xml:space="preserve"> LS0H karakteristike.</t>
    </r>
  </si>
  <si>
    <t xml:space="preserve">U cijeni je i ostali potrošni elektrotehnički te ostali materijali i oprema kao što su:  tuljci, stopice, izolacijske kape i kabelski </t>
  </si>
  <si>
    <t>završetci, vijčana oprema, elektrotehnička spojna i pričvrsna oprema, sabirnice, zaštite na krajevima sabirnica, redne izlazne stezaljke (L1, L2, L3, N, PE, kabelski kanali, vezice, zaštitni pokrovi</t>
  </si>
  <si>
    <t>..., a sve za dovođenje ormara do pune uporabne funkcionalnosti sa dole navedenom opremom.</t>
  </si>
  <si>
    <t>LED indikator (zelena) ugradba na DIN šinu 230V</t>
  </si>
  <si>
    <t>1p prekidač 10kA 6A/B</t>
  </si>
  <si>
    <t xml:space="preserve">1p prekidač 10kA 16A/B  </t>
  </si>
  <si>
    <t>Predvidljiva min. ukupna vanjska dimenzija cjelokupnog ormara je:</t>
  </si>
  <si>
    <t>Jedna funkcionalna cjeline sa jednim metalnim neprozirnim vratima i džepom za dokumentaciju.</t>
  </si>
  <si>
    <t>Konačne dimenzije, broj vrata, okovi i ostalo, odredit će se kroz radionički nacrt.</t>
  </si>
  <si>
    <t>Napomena: Ne zaboraviti u jedinične cijene uključiti sve navedeno pod predhodnim opisima za elektro energetske ormare.</t>
  </si>
  <si>
    <t>ZAVRŠNI  RADOVI TE OKONČANJE PREGLEDA, MJERENJA I ISPITIVANJA</t>
  </si>
  <si>
    <t>PRIKLJUČNICE I OSTALA ELEKTRO ENERGETSKA OPREMA</t>
  </si>
  <si>
    <t>Prije dobave, ugradbe i elektrotehničkog spajanja potrebno je uključiti u jediničnu cijenu i provesti slijedeće:</t>
  </si>
  <si>
    <t>Potrebno je uključiti u vrijednosti jediničnih cijena i provedbu slijedećih opisa koji su povezani za elektro energetskim ormarima:</t>
  </si>
  <si>
    <t>Rad ispitivača, pregled, mjerenja i ispitivanja provode se KONTINUIRANO tijekom građenja i ispitivač MORA BITI angažiran odmah po uvođenju u posao kako je opisano u stavci pripremnih radnji.</t>
  </si>
  <si>
    <t>Odabir i obveze ispitivača tijekom građenja obuhvačeno je stavkom opisanom u pripremnim radovima kao i zakonskom regulativom.</t>
  </si>
  <si>
    <t>Ova stavka vezana je za provedbu okončanih pregleda, mjerenja i ispitivanja sa naglaskom na provedbu metodologije funkcionalnog ispitivanja opreme i sustava prije i po stavljanju opreme pod napon.</t>
  </si>
  <si>
    <t>Provedba metodologije probnog rada provodi se obvezno ako ju je projektna dokumentacija definirala, a minimalno na elektro energetskim instalacijama na način da se sva raspoloživa trošila uključe te se provede termička kontrola vijčanih spojeva.</t>
  </si>
  <si>
    <t>Okončanje radova ispitivača evidentira se i dokazuje dokumentacijom koja je također sastavni dio stavke.</t>
  </si>
  <si>
    <t>zakonskih i normativnih uputa i uz obvezatnu uporabu uputa proizvođača ugrađenih materijala i opreme.</t>
  </si>
  <si>
    <t>Dokumentacija koja se dostavlja je složena u JEDAN, jamstvenikom  uvezani i ovjereni komplet - knjiga. U kompletu je sva dokumentacija koja je nastala tijekom građenja te prikaz okončanih radnji koji su predmet ove stavke.</t>
  </si>
  <si>
    <t>Uz provedbu i izdavanje završnih protokola pregleda, mjerenja i ispitivanja mora se dostaviti i završno mišljenje ispitivača koja mora sadržavati minimalno:</t>
  </si>
  <si>
    <t>- elektro energetske instalacije</t>
  </si>
  <si>
    <t>- sustava zaštitnih instalacija</t>
  </si>
  <si>
    <t>- sustavi zaštitnih instalacija</t>
  </si>
  <si>
    <t>-  kontrola vijčanih spojeva, moment ključevima i termička 
   po puštanju u rad opreme.</t>
  </si>
  <si>
    <t>-  provedba metodologije funkcionalnog ispitivanja opreme
   i sustava prije i po stavljanju opreme pod napon.</t>
  </si>
  <si>
    <t>Ispitivač je ovlašteni inženjer ili neka druga strukovna fizička osoba koja je za navedene poslove educirana i za to ima pisani nalog/rješenje, a za pojedine elektrotehničke instalacije i/ili sustave i osoba za dodatnim ovlašćenjima.</t>
  </si>
  <si>
    <t>Dokumentacija se predaje u tri jednakovrijedna kompleta te u digitalnom editabilnom obliku na jednom od prijenosnih modula.</t>
  </si>
  <si>
    <t>Dokumentaciju pregledava i ovjerava ovlašteni inženjer koji je u svojstvu projektanta.</t>
  </si>
  <si>
    <t>ELEKTROTEHNIČKI</t>
  </si>
  <si>
    <t>rad na visini &gt;= 3,0m što uključuje osposobljene radnike, ali i potrebnu osobnu zaštitnu opreme te opremu za siguran rad na visini.</t>
  </si>
  <si>
    <t>Izvođač je u obvezi odmah po početku građenja a prije samog građenja nominirati pravnu osobu i po njoj predloženu fizičku osobu u svojstvu provedbe pregleda, mjerenja i ispitivanja. Nakon ishođenja pismene suglasnosti nadzornog inženjera može se navedeni posao naručiti i početi provoditi. Provođenje ide paralelno sa građenjem. Nadzorni inženjer o tijeku radova ispitivača mora biti predhodno pismeo izviješćen a za pojedine radove i fizički prisutan. Svi podaci o provedbi rada ispitivača moraju biti uneseni u građevinski dnevnik.</t>
  </si>
  <si>
    <t>Gradilišne obveze izvođača su definirane zakonom i ekonomski su sastavni  dio jediničnih cijena svih stavki i provode se do ishođenja uporabne dozvole:</t>
  </si>
  <si>
    <t>• Izrada terminskog(ih) plana(ova), izrada plana rada prema pojedinima fazama iz terminskog plana u pogledu rada, broja ljudi i nj. stručne spreme, opreme, materijala, oruđa za rad, zaštite na radu,... . U cijeni su i sve njihove izmjene i dopune tijekom građenja.</t>
  </si>
  <si>
    <t>• Izrada metodologije građenja u skladu sa terminskim planom iz kojeg se vidi provedba terminskog plana. U cijeni su i sve izmjene i dopune tijekom građenja.</t>
  </si>
  <si>
    <t>• Izrada plana gradilišta, prometne i ine regulacije sa osiguranjem neometanog prometa ljudi i vozila te materijala i opreme za cijelo vrijeme trajanja građenja uključno sa njenom provedbom za cijelo vrijeme građenja.</t>
  </si>
  <si>
    <t>• Izrada projekta NN razvoda gradilišta i priključenje na NN mrežu. Projekt za cijelo vrijeme građenja permanatno mijenjati sukladno potrebama - izmjenama tijekom građenja. Svi troškovi koji proizilaze iz uvjeta priključenja na NN mrežu kao i potrošnja električne energije tijekom građenja je na trošak izvođača.</t>
  </si>
  <si>
    <t>• Provedba pregleda, mjerenja i ispitivanja sa izdavanjem protokola i rezulatata mjerenja i ispitivanja sa završnim mišljenjem i tako za svaku izmjenu nastalu tijekom građenja.</t>
  </si>
  <si>
    <t>• Izrada i ostalih elaborata i dokumentacije vezane za provedbu mjera zaštite na radu i zaštite od požara i njihova provedba za cijelo vrijeme građenja.</t>
  </si>
  <si>
    <t>Pri radu na ponudi i definiranju jediničnih cijena treba imati na umu, ne zaboraviti uključiti u jedinične cijene i slijedeće:</t>
  </si>
  <si>
    <t>PODRŠKA ELEKTROTEHNIČKIM RADOVIMA OSTALIH STRUKA, na primjer  GRAĐEVINSKE</t>
  </si>
  <si>
    <r>
      <t>N2XH-J 5x6mm</t>
    </r>
    <r>
      <rPr>
        <vertAlign val="superscript"/>
        <sz val="10"/>
        <rFont val="Tahoma"/>
        <family val="2"/>
        <charset val="238"/>
      </rPr>
      <t>2</t>
    </r>
  </si>
  <si>
    <t>1p prekidač 10kA 20A/C</t>
  </si>
  <si>
    <t>Adaptacija dijela prostora osnovne škole u Pagu</t>
  </si>
  <si>
    <t xml:space="preserve">TROŠKOVNIK GRAĐEVINSKO - OBRTNIČKIH </t>
  </si>
  <si>
    <t xml:space="preserve"> I ELEKTROTEHNIČKIH RADOVA</t>
  </si>
  <si>
    <t>GRAĐEVINA:   Osnovna škola Jurja Dalmatinca Pag</t>
  </si>
  <si>
    <t>TROŠKOVNIK GRAĐEVINSKO - OBRTNIČKIH RADOVA</t>
  </si>
  <si>
    <t>GRAĐEVINA:  Osnovna škola Jurja Dalmatinca Pag</t>
  </si>
  <si>
    <t>TROŠKOVNIK</t>
  </si>
  <si>
    <t xml:space="preserve">za izvođenje građevinsko obrtničkih radova </t>
  </si>
  <si>
    <t>Jed.mjere</t>
  </si>
  <si>
    <t>Jedinič. cijena</t>
  </si>
  <si>
    <t>A/ DEMONTAŽE I RUŠENJA</t>
  </si>
  <si>
    <r>
      <t>m</t>
    </r>
    <r>
      <rPr>
        <i/>
        <vertAlign val="superscript"/>
        <sz val="11"/>
        <rFont val="Arial"/>
        <family val="2"/>
        <charset val="238"/>
      </rPr>
      <t>2</t>
    </r>
  </si>
  <si>
    <t>m'</t>
  </si>
  <si>
    <t>UKUPNO DEMONTAŽE I RUŠENJA</t>
  </si>
  <si>
    <t>UKUPNO SOBOSLIKARSKO LIČILAČKI RADOVI</t>
  </si>
  <si>
    <t>UKUPNO RAZNI RADOVI</t>
  </si>
  <si>
    <t>SVEUKUPNA REKAPITULACIJA</t>
  </si>
  <si>
    <t>I/ GRAĐEVINSKO-OBRTNIČKI RADOVI</t>
  </si>
  <si>
    <t>II/ ELEKTROTEHNIČKI RADOVI</t>
  </si>
  <si>
    <t>PDV 25%</t>
  </si>
  <si>
    <t>3. Čišćenje gradilišta za vrijeme radova. Stavka obuhvaća svakodnevno čišćenje prostorija obuhvaćenih radovima i prostorija koje nisu obuhvaćene radovima ukoliko dođe do njihovog onečišćenja.</t>
  </si>
  <si>
    <t xml:space="preserve">4. Detaljno čišćenje prije primopredaje prostorija obuhvaćenih radovima. Stavka uključuje čišćenje stolarije, podova, opreme i sl. sve spremno za korištenje.Ukoliko dođe od onečišćenja prostorija koje nisu obuhvaćene radovima izvođač je iste dužan očistiti o svom trošku. </t>
  </si>
  <si>
    <t>Stavke troškovnika ako i nije jasno navedeno, podrazumijevaju se sa dobavom, dopremom na gradilište, skladištenja do i na gradilištu, ugradbom, osiguranjem, čuvanjem te sa svim dodatnim troškovima vezanim za finalizaciju i osposobljavanje funkcionalnih cjelina instalacija i sustava ali i cijele građevine. Po okončanju građenja građevina te njene instalacije i sustavi moraju biti u tehnički ispravnom stanju, funkcionalne a sve u uporabljivom stanju.</t>
  </si>
  <si>
    <t xml:space="preserve">U nastavku su navedeni neki primjeri troškova koji mogu nastati tijekom građenja, do primopredaje, ili su zakonska obveza izvođača tijekom građenja a koji moraju biti sastavni dio iskazane jedinične ponudbene cijene. Primjeri: </t>
  </si>
  <si>
    <t xml:space="preserve">sve vrste potrošnih, montažerskih, pomoćnih i ostalih materijala, opreme te radova do potpune gotovosti svake pojedine stavke i građevine u cijelosti.
Potrošni izolacijski, spojni, montažerski i ini materijal kao što su: izolir traka, vijčana oprema, spojni kabeli, tuljci, kabelske spojnice i kabelski završetci ako nisu zasebno specificirani, spojne redne stezaljke i stezaljke za pričvršćenje kabela,  obilježavajuće trake, PVC štitnici,  ... </t>
  </si>
  <si>
    <t xml:space="preserve">PVC trajne oznake kabela u ormarima i duž trasa, PVC trajne oznake priključnica u skladu sa shemama ormara, PVC trajne oznake opće i sigurnosne rasvjete, PVC trajne oznake i ostale krajnje opreme kao što su: PP zaklopke, javljači i isklopna tipkala raznih tipova i namjena, ... </t>
  </si>
  <si>
    <t>čišćenje gradilišta i okoliša od opreme, materijala, otpada, saniranja oštečenja nastala u okolišu k.č. i izvan nje nastali tijekom građenja, finalno čišćenje građevine i spramanje za primopredaju.</t>
  </si>
  <si>
    <t>Sve navedeno te ostalo što je u izvođač u obvezi provoditi a u skladu sa zakonskom regulativom i ne navodi se u troškovniku građenja a može biti ili dokumentacija ili provedba kao što je organizacija gradilišta, organizacija građenja, primjena mjera zaštite na radu i zaštite od požara, primjena sanitarnih mjera, osiguranje gradilišta i ostalo, mora biti uključeno u jedinične cijene ponudbenih stavki troškovnika. 
Osnovom toga izvođač ne može potraživati naknadno bilo koja sredstva i naknade te produžetak roka.</t>
  </si>
  <si>
    <t>gradilišni priključak na komunalnu i inu infrastrukturu, a u slučaju nemogućnosti priključenja na NN mrežu ODSa istu osigurati iz drugih izvora električne energije npr. iz dizel električnog agregata uključno sda troškom goriva, održavanja i ostalo, a na komunikacijsku mrežu koncesionara preko bežičnih modula. Troškovi potrošnje električne energije i elektroničkih komunikacija gradilišta.</t>
  </si>
  <si>
    <t xml:space="preserve">u skladu sa pravilnikom o gradilištima, izrada projektne dokumentacije u svezi gradilišnog razvoda električne energije za cijelo vrijeme građenja, kontinuirana provedba pregleda, mjerenja i ispitivanja te izvedba i adaptiranje gradilišnog razvoda u skladu sa potrebama građenja 
ispitivanje elektrotehničkih gradilišnih instalacija te rad pod naponom u slučaju potrebe - određuje organizacija građenja, troškove u svezi potrošnje električne energije, EKI priključka, bilo koji troškovi u svezi horizontalnog i vertikalnog transporta, troškove ljudi, njihovog transporta, prehrane, spavanja i slično, svi troškovi opreme i strojeva proizišli iz posjedovanja i uporabe na gradilištu (nabava, amortizacija, servis,...), </t>
  </si>
  <si>
    <t xml:space="preserve">rad pod naponom u slučaju potrebe - određuje organizacija građenja, </t>
  </si>
  <si>
    <t>bilo koji troškovi u svezi horizontalnog i vertikalnog transporta tijekom građenja,</t>
  </si>
  <si>
    <t>troškovi ljudi, njihovog transporta, prehrane, spavanja i slično,</t>
  </si>
  <si>
    <t xml:space="preserve">svi troškovi opreme i strojeva proizišli iz posjedovanja i/ili najma i uporabe na gradilištu (nabava, amortizacija, servis,...), </t>
  </si>
  <si>
    <t>zaštitne kacige, prsluci, zaštitna odjeća, obuća, rukavice, specijalizirani alati i oruđa u skladu sa radnim zadatcima</t>
  </si>
  <si>
    <t>rad na visini, rad na visini uz primjenu pokretne radne skele sa primjenom zaštite podloge na kojoj se rad provodi kao što je to primjena linoleuma dimenzija 2x tlocrtne površine radne skele; općenito zaštita svih podova prostorija prije početka radova kartonom i krutom PVC folijom, PVC foliju na krajevima dignuti uz zid cca. 20cm i pričvrstiti krep trakom,</t>
  </si>
  <si>
    <t>zaštita i čuvanje gradilišta, osiguranje gradilišta (minimalno u skladu sa Zakonom o građenju) kod osiguravajućih kuća od šteta nastalih ljudskom pogreškom ili od atmosferlija i sl., od otuđivanja, od vandalizma i sl., mehaničko osiguranje već izvedenih radova,</t>
  </si>
  <si>
    <t xml:space="preserve">za sve materijale i/ili opremu koja se uporabljuje tijekom građenja izvođač će o svom trošku osigurati pravilno skladištenje i čuvanje, poduzimanje svih mjera na osiguranju od štetnog djelovanja atmosferskih utjecaja, </t>
  </si>
  <si>
    <t>rad izvan radnog vremena i rad noću - ako je to vidljivo da traženi rok neće osigurati završenje ugovornih obveza radom samo u jednoj smjeni,</t>
  </si>
  <si>
    <t>svakodnevno čišćenje gradilišta, svakodnevno sortiranje otpada sa odvozom na deponij i ishođenom  potvrdom o deponiranju, sortiranje viška opreme i materijala nastao tijekom demontiranja. Kod postojeće demontirane opreme i materijala potrebno dobiti pismenu suglasnost Investitora na odvoz ili pismenu provedbu primopredaje, sortiranje viška opreme i materijala nastao tijekom izvođenja, Odvoz na skladište izvođača tj. na skladište Investitora u slučaju da je plačen uz predhodni primopredajni zapisnik.</t>
  </si>
  <si>
    <t>Skladištenje, transport i ugradbu materijala i opreme izvoditi u skladu sa uputama proizvođača te ako su dane i uputa iz dokumentacije.</t>
  </si>
  <si>
    <t>Bilo kakve potrebne ili naknadno izražene želje za izmjenama tijekom građenja, bilo kojeg sudionika građenja, odnosno odstupanja od dokumentacije pa bile one po nekom i "male" i/ili "nebitne" i/ili "koje ne utječu na ...", izrijekom su zakonski zabranjene bez pismene suglasnosti projektanta. Samo projektant ima pravo odlučivati što je, a što nije "mala" ... izmjena i koje izmjene utječu, a koje ne utječu na građevinu i u kojoj mjeri pa do potrebe izmjene i dopune građevinske dozvole.</t>
  </si>
  <si>
    <t>U skladu sa zakonskom odredbom, svi nekvalitetno izvedeni radovi, radovi izvedeni proizvodima za koju nisu priloženi dokazi o kvaliteti i porijeklu ili su dostavljeni dokazi neprimjereni traženom, radovi koji nisu u skladu sa dokumentacijom, moraju se otkloniti a oprema zamijeniti tehnički ispravnom i sa valjanim dokazima kvalitete. Tolerancije mjera izvedenih radova određene su zakonskom regulativom i strukovnim pravilima, a o njima odlučuje nadzorni inženjer. Izvođač je dužan prema u dokumentaciji danim naputcima ili po naputcima nadzornog inženjera sve mjere - tehničke vrijednosti provjeravati u naravi, te o svim neusklađenostima između dokumentacije i stanja na gradilištu obavijestiti projektanta i nadzornog inženjera. Projektant  će donijeti odluku o smjeru nastavka radova, a po tome nadzorni inženjer mora postupiti uz financijsku suglasnost investitora.</t>
  </si>
  <si>
    <t>Sva odstupanja i izmjene od dokumentacije, zakonske regulative i priznatih tolerancija, neovisno kada se po nadzornim inženjerima, investitoru/korisniku ili projektantu primjete, izvođač je u obvezi otkloniti o svom trošku bez prava traženja dodatnih potraživanja te uz sanaciju svih šteta koji mogu nastati tim radnjama.</t>
  </si>
  <si>
    <t>Izvođač je u zakonskoj obvezi prije narudžbe materijala i/ili opreme provesti nominiranje (zahtjev za nominiranje sa privitcima ovisno o tipu i namjeni proizvoda a najmanje izjava prodavača te izjava o sukladnosti i/ili izjava o svojstvima) i ishoditi pismenu suglasnost nadzornog inženjera. Po odobrenju nadzornog inženjera, proizvod se može nabavljati. Po dolasku proizvoda na gradilište dostaviti nadzornom inženjeru i dokaz o njihovom porijeklu - dostavnicu koja mora biti od nominiranog prodavača. Dokazi moraju biti u skladu sa dokumentacijom i zakonskom regulativom. Osim navedenog uz proizvod se dostavlja njihova jamstvena dokumentacija, dokumentaciju u svezi načina ugradbe, uporabe  i održavanja te protokole pregleda, mjerenja i ispitivanja (ako su propisani za te materijale i/ili opremu). Svi podaci o tome moraju biti uneseni u građevinski dnevnik.</t>
  </si>
  <si>
    <t>• Sudjelovanje u radu svih inženjera gradilišta i voditelja radova na gradilišnim i inim koordinacijama do primopredaje.</t>
  </si>
  <si>
    <r>
      <rPr>
        <u/>
        <sz val="11"/>
        <rFont val="Calibri"/>
        <family val="2"/>
        <scheme val="minor"/>
      </rPr>
      <t>izvođač MORA sukladno zakonskoj regulativi</t>
    </r>
    <r>
      <rPr>
        <sz val="11"/>
        <rFont val="Calibri"/>
        <family val="2"/>
        <scheme val="minor"/>
      </rPr>
      <t xml:space="preserve"> ishoditi pismena suglasnost nadzornog inženjera, za pravnu osobu te fizičku osobu koja je zaposlena u pravnoj osobi.</t>
    </r>
  </si>
  <si>
    <t>- do Ø50 mm</t>
  </si>
  <si>
    <t>Izrada dokumentacije, ispitivanje i puštanje u rad.</t>
  </si>
  <si>
    <t>DOBAVA, UGRADBA, SPAJANJA,..., do uporabne funkcionalnosti:</t>
  </si>
  <si>
    <t>REKAPITULACIJA</t>
  </si>
  <si>
    <t>Tijekom građenja kontinuirano provoditi potrebne preglede, mjerenja i ispitivanja po za to nominiranom ispitivaču. Po okončanju građenja sastaviti izviješće u tijeku provedbe sa opisom slijeda provedenih radnji, mjernim rezultatima i završnim mišljenjem u pogledu jednakovrijednosti sa glavnim projektom i tehničkoj ispravnosti.</t>
  </si>
  <si>
    <t xml:space="preserve">Tijekom građenja primjenjivati trenutno važeću zakonsku regulativu (zakone, pravilnike, tehničke propise, norme i EU direktive). 
Ugrađeni materijali i oprema mora biti u skladu sa u projektu definiranom kvalitetom (tehničkim i drugim uvjetima), a ako ista nije izrijekom navedena onda ona mora biti u kvaliteti koja je minimalno u skladu sa zakonskom regulativom sukladno tipu i namjeni građevine, mikrolokaciji izvedbe sa utjecajima iz i na okoliš.  </t>
  </si>
  <si>
    <t>Po završetku građenja, građevina u cjelini mora biti u skladu sa tehničkim rješenjem i namjenom definiranom po projektantu, u cijelosti funkcionalna i uporabljiva.</t>
  </si>
  <si>
    <t>Pregled, mjerenja i ispitivanja provoditi u skladu sa uputama i shemama iz projektne dokumentacije, zakonskih i normativnih uputa prema tipu i namjeni građevine i uz obvezatnu uporabu uputa proizvođača ugrađenih materijala i opreme.</t>
  </si>
  <si>
    <t>Ugradbu kabela provoditi pridržavajući su uputa danih u projektu (tekstualni i nacrtni), uputa proizvođača te normativnih uputa.</t>
  </si>
  <si>
    <t>Kod polaganja u zemljanom iskopu, pridržavati se projektom definiranih dubina ugradbe.</t>
  </si>
  <si>
    <t>Dobavu i ugradbu provoditi pridržavajući su uputa danih u projektu (tekstualni i nacrtni), uputa proizvođača te normativnih uputa iz zakonske regulative.</t>
  </si>
  <si>
    <t>Ugradba i spajanje provodi se u skladu sa uputamna proizvođača i danih uputa iz projekta.</t>
  </si>
  <si>
    <t>Ugradbu i spajanje provoditi u skladu sa uputama proizvođača i uputa iz projektne dokumentacije.</t>
  </si>
  <si>
    <t>Obim elektrotehničkih sustava i instalacija koje ispitivač mora kontrolirati tijekom građenja definiran je projektnom dokumentacijom.</t>
  </si>
  <si>
    <t xml:space="preserve">Radnje vezane za puštanje pod napon opreme provoditi u skladu sa uputama i shemama iz projektne dokumentacije, </t>
  </si>
  <si>
    <t>UKUPNO BEZ PDV-a</t>
  </si>
  <si>
    <t>energetski ormari - uzidni PVC/metalni</t>
  </si>
  <si>
    <t>1p prekidač 16kA 40A/C</t>
  </si>
  <si>
    <t>Elektroenergetski ormar funkcionalnih cjelina; RO-Pomoćni</t>
  </si>
  <si>
    <t>Kučište RO-Pomoćni sa svom opremom i pripremom za montiranje sklopne i ine opreme.</t>
  </si>
  <si>
    <t>cca. (340x432x161mm) (širina x visina x dubina)</t>
  </si>
  <si>
    <t>1p automatski prekidač 40A/16kA(400V AC), C tip krivulje</t>
  </si>
  <si>
    <t>1p+N, glavna strujna zaštitna sklopka 40A, 300mA, AC tip</t>
  </si>
  <si>
    <t>1p+N, 10kA, kombinirana zaštitna sklopka 25A, 30mA, AC tip</t>
  </si>
  <si>
    <t>Iz radioničkog nacrta se mora vidjeti konačna dispozicija opreme te kod GRO 100% rezerve na dovodnoj strani, a kod svih xROa i 20-30% rezerve na odvodnoj strani ormara.</t>
  </si>
  <si>
    <t>Modularna nazidna energetska priključna oprema, 230V, 16A</t>
  </si>
  <si>
    <t xml:space="preserve">Sve sa PP tehnopolimer okvirom (modul 2 do modul 4) u neutralno bijeloj ili sivoj boji sa potrebnim uvodnicama za PNT cijevi. </t>
  </si>
  <si>
    <t>Ugradba na visinu 1,20 i/ili 0,4m od gotovog poda sukladno željama investitora, točne pozicije dogovoriti na samom terenu.</t>
  </si>
  <si>
    <t>U cijenu uračunati i ostalu opremu koja čini komplet kao što su to npr. nadgradna kutija, nosač, okvir,..., a sve od istog proizvođača potrebno za kompletiranje u uporabnu funkciju u skladu sa projektom.</t>
  </si>
  <si>
    <t>Oprema u kvaliteti brenda:  Legrand Plexo, Bticino Idrobox, Gewiss Combi.</t>
  </si>
  <si>
    <r>
      <t>1x modul 4 sa:</t>
    </r>
    <r>
      <rPr>
        <sz val="11"/>
        <rFont val="Calibri"/>
        <family val="2"/>
        <charset val="238"/>
        <scheme val="minor"/>
      </rPr>
      <t xml:space="preserve">
</t>
    </r>
    <r>
      <rPr>
        <b/>
        <sz val="11"/>
        <rFont val="Calibri"/>
        <family val="2"/>
        <charset val="238"/>
        <scheme val="minor"/>
      </rPr>
      <t xml:space="preserve">- M4 IP55:
- </t>
    </r>
    <r>
      <rPr>
        <sz val="11"/>
        <rFont val="Calibri"/>
        <family val="2"/>
        <charset val="238"/>
        <scheme val="minor"/>
      </rPr>
      <t>2x priključnica sa zaštitnim kontaktom 16A, 250V~,
       50 Hz,  sa zaštitom od neželjenog diranja (modul 2)
- komplet sa nazidnom kutijom sa nosačem i poklopcem u IP55</t>
    </r>
  </si>
  <si>
    <t>7.</t>
  </si>
  <si>
    <t>Ovim troškovnikom obuhvaćena rekonstrukcija koja obuhvaća samo pomoćnu proostoriju.</t>
  </si>
  <si>
    <t xml:space="preserve">Radovima će se promijeniti RO prostorije,  glavni energetski dovod sa glavnog ormara, izvesti novi NN razvod do fiksnih i prijenosnih trošila, nove energetke priključnice, dok se rasvjeta  zadržava postojećom. </t>
  </si>
  <si>
    <t>Dodatna oprema u glavnom ormaru:</t>
  </si>
  <si>
    <t>Ormar je nadgradne / nazidne izvedbe.</t>
  </si>
  <si>
    <t>min. IP55</t>
  </si>
  <si>
    <r>
      <t>1x modul 2 sa:</t>
    </r>
    <r>
      <rPr>
        <sz val="11"/>
        <rFont val="Calibri"/>
        <family val="2"/>
        <charset val="238"/>
        <scheme val="minor"/>
      </rPr>
      <t xml:space="preserve">
</t>
    </r>
    <r>
      <rPr>
        <b/>
        <sz val="11"/>
        <rFont val="Calibri"/>
        <family val="2"/>
        <charset val="238"/>
        <scheme val="minor"/>
      </rPr>
      <t xml:space="preserve">- M2 IP55:
- </t>
    </r>
    <r>
      <rPr>
        <sz val="11"/>
        <rFont val="Calibri"/>
        <family val="2"/>
        <charset val="238"/>
        <scheme val="minor"/>
      </rPr>
      <t>1x obični prekidač 16A, 250V~, 50 Hz, (modul 2)
- komplet sa nazidnom kutijom sa nosačem i poklopcem u IP55</t>
    </r>
  </si>
  <si>
    <t>IP-005/2021</t>
  </si>
  <si>
    <t>G/ RAZNI RADOVI</t>
  </si>
  <si>
    <t>F/ CENTRALNO GRIJANJE</t>
  </si>
  <si>
    <t>E/ SOBOSLIKARSKO LIČILAČKI RADOVI</t>
  </si>
  <si>
    <t>D/ UNUTARNJA STOLARIJA</t>
  </si>
  <si>
    <t>C/ PODOPOLAGAČKI RADOVI</t>
  </si>
  <si>
    <t>B/ ZIDARSKI RADOVI</t>
  </si>
  <si>
    <t>2. Pažljivo skidanje sa zidova slika, panoa i sl. odlaganje na mjesto koje odredi investitor te ponovna postava na prvobitno mjesto nakon završetka radova.</t>
  </si>
  <si>
    <t>kom.</t>
  </si>
  <si>
    <t>1. Dobava i postava kokos otirača za obuću dimenzija 150x100 cm , debljine 17 mm. U cijenu uključen okvir od aluminijskih profila.</t>
  </si>
  <si>
    <t>UKUPNO CENTRALNO GRIJANJE</t>
  </si>
  <si>
    <t xml:space="preserve">2. Pažljiva demontaža radijatora, odlaganje na sigurno mjesto te ponovna montaža na prvobitno mjesto. </t>
  </si>
  <si>
    <t xml:space="preserve">1. Pražnjenje instalacije centralnog grijanja prije početka radova , punjenje instalacije nakon završetka radova, ispitivanje i puštanje u pogon.  </t>
  </si>
  <si>
    <t>3. Dobava materijala te bojanje ljevano željeznih radijatora uljenom bojom otpornom na visoke tempereture. U cijenu uključene potrebne predradnje.</t>
  </si>
  <si>
    <t>a/ cijevi fi 20 mm</t>
  </si>
  <si>
    <t>2. Dobava materijala te bojanje cijevi centralnog grijanja uljenom bojom otpornom na visoke tempereture. U cijenu uključene potrebne predradnje.</t>
  </si>
  <si>
    <t>1. Dobava materijala i bojanje zidova poludisperzivnim bojama u tonu po izboru investitora i odobrenju nadzorne službe. U cijenu uključeno struganje stare boje, kompletno gletanje te  nanošenje impregnacije i  boje sa svim predradnjama i postupkom nanošenja prema uputi proizvođača. U cijenu uključena pokretna radna skela. Rad na visini do 3,65 m.</t>
  </si>
  <si>
    <t>UKUPNO UNUTARNJA STOLARIJA</t>
  </si>
  <si>
    <t>a/ klizni prozor vel.170x110 cm</t>
  </si>
  <si>
    <t>3. Dobava i postava kliznog prozora koji se izvodi od aluminijskih profila i izo stakla. U cijenu uključen sav spojni i brtveni materijal, okov sve do potpune gotovosti.U cijenu uključena zidarska obrada i bojanje špaleta u čitavoj širini sa vanjske i unutarnje strane.</t>
  </si>
  <si>
    <t>c/ stijena vel. 395x365 cm sa dvokrilnim vratima vel.200x220 cm</t>
  </si>
  <si>
    <t>b/ stijena vel. 280x370 cm sa dvokrilnim vratima vel.160x220 cm</t>
  </si>
  <si>
    <t>a/  vrata vel. 90x210 cm</t>
  </si>
  <si>
    <t>2. Dobava i ugradba unutarnje stolarije koja se izvode od aluminijskih profila i ispune od panela i ostakljene izo staklom. U cijenu uključen sav spojni i brtveni materijal, okov, cilindar brava, gumeni zaustavljači na podu sve do potpune funkcionalnosti vrata. U cijenu uključena zidarska obrada i bojanje špaleta u čitavoj širini sa vanjske i unutarnje strane.</t>
  </si>
  <si>
    <t>b/ vrata vel. 90x210 cm</t>
  </si>
  <si>
    <t>a/ vrata vel. 100x210 cm</t>
  </si>
  <si>
    <t>1. Nabava, doprema i montaža drvenih zaokretnih vrata. Okvir od lameliranog drva, furniran sa gumom protiv udara. Krilo vrata furnirano debljine 4,5 cm u boji prema izboru investitora.Točne mjere uzeti na licu mjesta. Sve komplet sa odgovarajućim okovom, bravom, pokrovnim letvicama i  opšavom dovratnika. Dovratnik u debljini. Vrata izvesti po uzoru na postojeća vrata na 2. katu.</t>
  </si>
  <si>
    <t>UKUPNO PODOPOLAGAČKI RADOVI</t>
  </si>
  <si>
    <t>5. Dobava i postava metalnih "L" profila 30x30 mm na spoju parketa i pločica.</t>
  </si>
  <si>
    <t>4. Dobava i postava klasičnog  hrastovog parketa natur klase N1 d=22 mm preko OSB ploča. U cijenu uključene klasične kutne letve. Parket po izboru investitora i odobrenju nadzorne službe. U cijenu uključeno grubo i fino brušenje, trokratni prijemaz Chromoden lakom (ili jednakovrijedno) .Sav materijal, pomoćni materijal i rad moraju u svemu odgovarati propisima, standardima i tehničkim uvjetima. Nakon drugog lakiranja pod brusiti, otprašiti i završno lakirati  (treći premaz) te polirati. Treba paziti da se prije lakiranja dobro očisti prašina. Završni sloj treba biti potpuno ravan i gladak, bez primjetnih mjehurića i tragova kista.</t>
  </si>
  <si>
    <t>3. Dobava i postava OSB ploča d=12 mm preko betonske podloge. OSB ploče se vijcima pričvršćuju za betonsku podlogu.</t>
  </si>
  <si>
    <t>2. Dobava i postava krovne ljepenke preko betonske podloge, a prije postave OSB ploča.</t>
  </si>
  <si>
    <t>1. Čišćenje betonske podloge od eventualnih ostataka betona, krpanje eventualnih pukotina i rupa fleksibilnim ljepilom.</t>
  </si>
  <si>
    <t>UKUPNO ZIDARSKI RADOVI</t>
  </si>
  <si>
    <t>1. Dobava materijala te grubo i fino žbukanje unutarnjih zidova sa prethodnim nabacivanjem cementnog šprica.U cijenu uključena potrebna radna skela. Rad na visini do 3,65 m.</t>
  </si>
  <si>
    <t>10. Demontaža metalne ostakljene stijene sa nadsvjetlom, utovar u vozilo i odvoz na deponiju. Stijena dimenzija 395x365 cm.</t>
  </si>
  <si>
    <t>9. Demontaža drvenog dovratnika, utovar u vozilo i odvoz na deponiju. Dovratnik dimenzija 290x365 cm.</t>
  </si>
  <si>
    <t>8. Štemanje betonskog postolja kalijeve peći  debljine 8 cm, utovar u vozilo i odvoz na deponiju.</t>
  </si>
  <si>
    <t>7. Demontaža kalijevih peći 4/2/5, utovar u vozilo i odvoz na deponiju.</t>
  </si>
  <si>
    <t>6. Otucanje žbuke sa zidova, utovar u vozilo i odvoz na deponiju. Žbuku otući do čvrste podloge.U cijenu uključena potrebna radna skela. Rad na visini do 3,65 m.</t>
  </si>
  <si>
    <t>5. Skidanje klasičnog parketa zajedno sa pripadajućim kutnim letvicama, utovar u vozilo i odvoz na deponiju.</t>
  </si>
  <si>
    <t>4. Skidanje laminata zajedno sa pripadajućim filcom i kutnim letvicama, utovar u vozilo i odvoz na deponiju.</t>
  </si>
  <si>
    <t>a/ prozor vel. 170x110 cm</t>
  </si>
  <si>
    <t>3. Demontaža drvenog prozora utovar u vozilo i odvoz na deponiju.</t>
  </si>
  <si>
    <t>c/ drvena vrata vel. 90x210 cm</t>
  </si>
  <si>
    <t>b/ drvena vrata vel. 100x210 cm</t>
  </si>
  <si>
    <t>a/ drvena stijena vel. 280x370 cm sa dvokrilnim vratima vel.160x220 cm</t>
  </si>
  <si>
    <t>2. Demontaža unutarnjih vrata (krilo+dovratnik), utovar u vozilo i odvoz na deponiju.</t>
  </si>
  <si>
    <t>1. Demontaža drvenog ugradbenog ormara, utovar u vozilo i odvoz na deponiju. Ormar dimenzija 120x220x40 cm.</t>
  </si>
  <si>
    <t>na uređenju prizemlja i 1. kata OŠ J.Dalmatinca Pag - 2. FAZA</t>
  </si>
  <si>
    <t>NARUČITELJ: Osnovna škola Jurja Dalmatinca Pag</t>
  </si>
  <si>
    <t xml:space="preserve">                         Uređenje prizemlja i 1.kata - 2. FAZA</t>
  </si>
  <si>
    <t xml:space="preserve">                          Uređenje prizemlja i 1. kata - 2. FAZA</t>
  </si>
  <si>
    <t>REKAPITULACIJA GRAĐEVINSKO-OBRTNIČKIH RADOVA</t>
  </si>
  <si>
    <t>Svaka  želja za promjenom mora biti provedena u skladu sa procedurom koja je zakonski, strukovno i natječajnom dokumentacijom definirana.
Troškovnik je prioritetno namjenjen obračunu i naplati izvedenih radova preko građevinske knjige. 
Građevinska knjiga se mora voditi svakodnevno.</t>
  </si>
  <si>
    <t>Demontiranu opremu po demontiranju popisati i nakon svakog radnog dana predati je zapisnički OŠ Pag na daljnje njeno skladištenje, jer je ista njegovo sredstvo.</t>
  </si>
  <si>
    <t>U slučaju da OŠ Pag ne želi da preuzme demontranu opremu i materijale, i nadalje mora potpisati zapisnik u kojem se tada to izrijekom navodi te se daje iskaz da izvođač sa njom nadalje može raspolagati prema svojoj volji i potrebi.</t>
  </si>
  <si>
    <t>Ponuditelj</t>
  </si>
  <si>
    <t>MP</t>
  </si>
  <si>
    <t>__________________________</t>
  </si>
  <si>
    <t>U ____________, _______________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</si>
</sst>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kn&quot;;[Red]\-#,##0.00\ &quot;kn&quot;"/>
    <numFmt numFmtId="44" formatCode="_-* #,##0.00\ &quot;kn&quot;_-;\-* #,##0.00\ &quot;kn&quot;_-;_-* &quot;-&quot;??\ &quot;kn&quot;_-;_-@_-"/>
    <numFmt numFmtId="164" formatCode="_-* #,##0.00\ _k_n_-;\-* #,##0.00\ _k_n_-;_-* &quot;-&quot;??\ _k_n_-;_-@_-"/>
    <numFmt numFmtId="165" formatCode="0&quot;.&quot;"/>
    <numFmt numFmtId="166" formatCode="#\ ###\ ##0.00"/>
    <numFmt numFmtId="167" formatCode="#,##0.0"/>
    <numFmt numFmtId="168" formatCode="dd/mm/yyyy/"/>
    <numFmt numFmtId="169" formatCode="#,##0.00\ [$HRK];[Red]\-#,##0.00\ [$HRK]"/>
  </numFmts>
  <fonts count="96">
    <font>
      <sz val="11"/>
      <color theme="1"/>
      <name val="Calibri"/>
      <family val="2"/>
      <charset val="238"/>
      <scheme val="minor"/>
    </font>
    <font>
      <sz val="11"/>
      <color theme="1"/>
      <name val="Calibri"/>
      <family val="2"/>
      <charset val="238"/>
      <scheme val="minor"/>
    </font>
    <font>
      <sz val="10"/>
      <name val="Tahoma"/>
      <family val="2"/>
    </font>
    <font>
      <sz val="6"/>
      <name val="Tahoma"/>
      <family val="2"/>
    </font>
    <font>
      <b/>
      <sz val="10"/>
      <name val="Tahoma"/>
      <family val="2"/>
    </font>
    <font>
      <sz val="9"/>
      <name val="Tahoma"/>
      <family val="2"/>
      <charset val="238"/>
    </font>
    <font>
      <sz val="9"/>
      <color rgb="FF0000FF"/>
      <name val="Tahoma"/>
      <family val="2"/>
      <charset val="238"/>
    </font>
    <font>
      <sz val="7"/>
      <name val="Tahoma"/>
      <family val="2"/>
    </font>
    <font>
      <sz val="8"/>
      <color indexed="8"/>
      <name val="Tahoma"/>
      <family val="2"/>
      <charset val="238"/>
    </font>
    <font>
      <b/>
      <sz val="11"/>
      <name val="Tahoma"/>
      <family val="2"/>
    </font>
    <font>
      <b/>
      <sz val="10"/>
      <name val="Tahoma"/>
      <family val="2"/>
      <charset val="238"/>
    </font>
    <font>
      <b/>
      <i/>
      <sz val="12"/>
      <name val="Tahoma"/>
      <family val="2"/>
    </font>
    <font>
      <sz val="11"/>
      <name val="Tahoma"/>
      <family val="2"/>
    </font>
    <font>
      <sz val="10"/>
      <name val="Geometr706 Md BT"/>
      <charset val="238"/>
    </font>
    <font>
      <i/>
      <sz val="11"/>
      <name val="Tahoma"/>
      <family val="2"/>
    </font>
    <font>
      <b/>
      <sz val="11"/>
      <name val="Tahoma"/>
      <family val="2"/>
      <charset val="238"/>
    </font>
    <font>
      <b/>
      <i/>
      <sz val="10"/>
      <name val="Tahoma"/>
      <family val="2"/>
    </font>
    <font>
      <sz val="11"/>
      <color rgb="FF000000"/>
      <name val="Calibri"/>
      <family val="2"/>
      <charset val="238"/>
      <scheme val="minor"/>
    </font>
    <font>
      <sz val="11"/>
      <name val="Calibri"/>
      <family val="2"/>
      <charset val="238"/>
      <scheme val="minor"/>
    </font>
    <font>
      <i/>
      <sz val="10"/>
      <name val="Tahoma"/>
      <family val="2"/>
    </font>
    <font>
      <b/>
      <sz val="10"/>
      <color indexed="12"/>
      <name val="Tahoma"/>
      <family val="2"/>
    </font>
    <font>
      <sz val="10"/>
      <name val="Tahoma"/>
      <family val="2"/>
      <charset val="238"/>
    </font>
    <font>
      <b/>
      <sz val="10"/>
      <color indexed="8"/>
      <name val="Tahoma"/>
      <family val="2"/>
    </font>
    <font>
      <sz val="10"/>
      <color indexed="8"/>
      <name val="Tahoma"/>
      <family val="2"/>
      <charset val="238"/>
    </font>
    <font>
      <sz val="10"/>
      <color indexed="14"/>
      <name val="Tahoma"/>
      <family val="2"/>
      <charset val="238"/>
    </font>
    <font>
      <b/>
      <sz val="6"/>
      <name val="Tahoma"/>
      <family val="2"/>
    </font>
    <font>
      <b/>
      <i/>
      <sz val="10"/>
      <name val="Tahoma"/>
      <family val="2"/>
      <charset val="238"/>
    </font>
    <font>
      <vertAlign val="superscript"/>
      <sz val="10"/>
      <name val="Tahoma"/>
      <family val="2"/>
      <charset val="238"/>
    </font>
    <font>
      <sz val="9"/>
      <color indexed="8"/>
      <name val="Tahoma"/>
      <family val="2"/>
      <charset val="238"/>
    </font>
    <font>
      <sz val="12"/>
      <name val="CRO_Swiss_Light-Normal"/>
      <charset val="238"/>
    </font>
    <font>
      <b/>
      <sz val="10"/>
      <color indexed="8"/>
      <name val="Tahoma"/>
      <family val="2"/>
      <charset val="238"/>
    </font>
    <font>
      <sz val="9"/>
      <name val="Tahoma"/>
      <family val="2"/>
    </font>
    <font>
      <b/>
      <sz val="10"/>
      <color indexed="12"/>
      <name val="Tahoma"/>
      <family val="2"/>
      <charset val="238"/>
    </font>
    <font>
      <sz val="10"/>
      <name val="Arial"/>
      <family val="2"/>
      <charset val="238"/>
    </font>
    <font>
      <sz val="10"/>
      <name val="Helv"/>
    </font>
    <font>
      <sz val="11"/>
      <color rgb="FF0000FF"/>
      <name val="Calibri"/>
      <family val="2"/>
      <charset val="238"/>
      <scheme val="minor"/>
    </font>
    <font>
      <sz val="11"/>
      <color indexed="56"/>
      <name val="Calibri"/>
      <family val="2"/>
      <charset val="238"/>
      <scheme val="minor"/>
    </font>
    <font>
      <b/>
      <sz val="11"/>
      <name val="Calibri"/>
      <family val="2"/>
      <charset val="238"/>
      <scheme val="minor"/>
    </font>
    <font>
      <b/>
      <i/>
      <sz val="11"/>
      <name val="Calibri"/>
      <family val="2"/>
      <charset val="238"/>
      <scheme val="minor"/>
    </font>
    <font>
      <i/>
      <sz val="11"/>
      <color rgb="FF0000FF"/>
      <name val="Calibri"/>
      <family val="2"/>
      <charset val="238"/>
      <scheme val="minor"/>
    </font>
    <font>
      <vertAlign val="superscript"/>
      <sz val="11"/>
      <name val="Calibri"/>
      <family val="2"/>
      <charset val="238"/>
      <scheme val="minor"/>
    </font>
    <font>
      <b/>
      <sz val="11"/>
      <color rgb="FF0000FF"/>
      <name val="Calibri"/>
      <family val="2"/>
      <charset val="238"/>
      <scheme val="minor"/>
    </font>
    <font>
      <b/>
      <i/>
      <sz val="11"/>
      <color rgb="FF0000FF"/>
      <name val="Calibri"/>
      <family val="2"/>
      <charset val="238"/>
      <scheme val="minor"/>
    </font>
    <font>
      <b/>
      <sz val="9"/>
      <name val="Tahoma"/>
      <family val="2"/>
      <charset val="238"/>
    </font>
    <font>
      <b/>
      <i/>
      <sz val="12"/>
      <name val="Calibri"/>
      <family val="2"/>
      <charset val="238"/>
      <scheme val="minor"/>
    </font>
    <font>
      <sz val="10"/>
      <name val="Calibri"/>
      <family val="2"/>
      <charset val="238"/>
      <scheme val="minor"/>
    </font>
    <font>
      <b/>
      <sz val="10"/>
      <name val="Calibri"/>
      <family val="2"/>
      <charset val="238"/>
      <scheme val="minor"/>
    </font>
    <font>
      <b/>
      <i/>
      <sz val="12"/>
      <color theme="5" tint="-0.249977111117893"/>
      <name val="Tahoma"/>
      <family val="2"/>
    </font>
    <font>
      <sz val="11"/>
      <color theme="5" tint="-0.249977111117893"/>
      <name val="Tahoma"/>
      <family val="2"/>
    </font>
    <font>
      <b/>
      <i/>
      <sz val="12"/>
      <color theme="5" tint="-0.249977111117893"/>
      <name val="Calibri"/>
      <family val="2"/>
      <charset val="238"/>
      <scheme val="minor"/>
    </font>
    <font>
      <sz val="10"/>
      <color theme="5" tint="-0.249977111117893"/>
      <name val="Tahoma"/>
      <family val="2"/>
    </font>
    <font>
      <sz val="6"/>
      <color theme="5" tint="-0.249977111117893"/>
      <name val="Tahoma"/>
      <family val="2"/>
    </font>
    <font>
      <u/>
      <sz val="10"/>
      <name val="Tahoma"/>
      <family val="2"/>
      <charset val="238"/>
    </font>
    <font>
      <b/>
      <sz val="10"/>
      <color theme="5" tint="-0.249977111117893"/>
      <name val="Tahoma"/>
      <family val="2"/>
    </font>
    <font>
      <sz val="11"/>
      <color theme="5" tint="-0.249977111117893"/>
      <name val="Calibri"/>
      <family val="2"/>
      <charset val="238"/>
      <scheme val="minor"/>
    </font>
    <font>
      <sz val="11"/>
      <color theme="9" tint="-0.499984740745262"/>
      <name val="Calibri"/>
      <family val="2"/>
      <charset val="238"/>
      <scheme val="minor"/>
    </font>
    <font>
      <b/>
      <i/>
      <sz val="10"/>
      <color rgb="FF0000FF"/>
      <name val="Tahoma"/>
      <family val="2"/>
    </font>
    <font>
      <sz val="10"/>
      <color theme="5" tint="-0.249977111117893"/>
      <name val="Tahoma"/>
      <family val="2"/>
      <charset val="238"/>
    </font>
    <font>
      <b/>
      <i/>
      <sz val="10"/>
      <name val="Calibri"/>
      <family val="2"/>
      <charset val="238"/>
      <scheme val="minor"/>
    </font>
    <font>
      <sz val="10"/>
      <color indexed="56"/>
      <name val="Calibri"/>
      <family val="2"/>
      <charset val="238"/>
      <scheme val="minor"/>
    </font>
    <font>
      <sz val="10"/>
      <color theme="5"/>
      <name val="Tahoma"/>
      <family val="2"/>
      <charset val="238"/>
    </font>
    <font>
      <sz val="10"/>
      <color theme="5"/>
      <name val="Calibri"/>
      <family val="2"/>
      <charset val="238"/>
      <scheme val="minor"/>
    </font>
    <font>
      <u/>
      <sz val="11"/>
      <name val="Calibri"/>
      <family val="2"/>
      <charset val="238"/>
      <scheme val="minor"/>
    </font>
    <font>
      <sz val="10"/>
      <color indexed="56"/>
      <name val="Tahoma"/>
      <family val="2"/>
    </font>
    <font>
      <sz val="12"/>
      <color theme="1"/>
      <name val="Calibri"/>
      <family val="2"/>
      <scheme val="minor"/>
    </font>
    <font>
      <b/>
      <i/>
      <sz val="10"/>
      <color theme="9" tint="-0.499984740745262"/>
      <name val="Tahoma"/>
      <family val="2"/>
    </font>
    <font>
      <sz val="11"/>
      <color theme="9" tint="-0.499984740745262"/>
      <name val="Tahoma"/>
      <family val="2"/>
    </font>
    <font>
      <u/>
      <sz val="10"/>
      <color theme="5"/>
      <name val="Tahoma"/>
      <family val="2"/>
      <charset val="238"/>
    </font>
    <font>
      <sz val="10"/>
      <name val="Arial"/>
      <family val="2"/>
      <charset val="238"/>
    </font>
    <font>
      <b/>
      <i/>
      <sz val="11"/>
      <color indexed="53"/>
      <name val="Arial"/>
      <family val="2"/>
      <charset val="238"/>
    </font>
    <font>
      <i/>
      <sz val="11"/>
      <name val="Arial"/>
      <family val="2"/>
      <charset val="238"/>
    </font>
    <font>
      <sz val="12"/>
      <name val="Arial"/>
      <family val="2"/>
      <charset val="238"/>
    </font>
    <font>
      <b/>
      <i/>
      <sz val="12"/>
      <name val="Arial"/>
      <family val="2"/>
      <charset val="238"/>
    </font>
    <font>
      <b/>
      <i/>
      <sz val="14"/>
      <color rgb="FFFF6600"/>
      <name val="Arial"/>
      <family val="2"/>
      <charset val="238"/>
    </font>
    <font>
      <sz val="10"/>
      <color rgb="FFFF6600"/>
      <name val="Arial"/>
      <family val="2"/>
      <charset val="238"/>
    </font>
    <font>
      <b/>
      <i/>
      <sz val="14"/>
      <color indexed="53"/>
      <name val="Arial"/>
      <family val="2"/>
      <charset val="238"/>
    </font>
    <font>
      <i/>
      <sz val="12"/>
      <name val="Arial"/>
      <family val="2"/>
      <charset val="238"/>
    </font>
    <font>
      <b/>
      <i/>
      <sz val="12"/>
      <color indexed="53"/>
      <name val="Arial"/>
      <family val="2"/>
      <charset val="238"/>
    </font>
    <font>
      <sz val="11"/>
      <color indexed="8"/>
      <name val="Calibri"/>
      <family val="2"/>
      <charset val="238"/>
    </font>
    <font>
      <sz val="10"/>
      <color theme="1"/>
      <name val="Arial"/>
      <family val="2"/>
      <charset val="238"/>
    </font>
    <font>
      <i/>
      <sz val="14"/>
      <name val="Arial"/>
      <family val="2"/>
      <charset val="238"/>
    </font>
    <font>
      <b/>
      <i/>
      <sz val="10"/>
      <name val="Arial"/>
      <family val="2"/>
      <charset val="238"/>
    </font>
    <font>
      <i/>
      <sz val="9"/>
      <name val="Arial"/>
      <family val="2"/>
      <charset val="238"/>
    </font>
    <font>
      <i/>
      <sz val="10"/>
      <name val="Arial"/>
      <family val="2"/>
      <charset val="238"/>
    </font>
    <font>
      <b/>
      <i/>
      <sz val="11"/>
      <name val="Arial"/>
      <family val="2"/>
      <charset val="238"/>
    </font>
    <font>
      <i/>
      <vertAlign val="superscript"/>
      <sz val="11"/>
      <name val="Arial"/>
      <family val="2"/>
      <charset val="238"/>
    </font>
    <font>
      <sz val="11"/>
      <name val="Arial"/>
      <family val="2"/>
      <charset val="238"/>
    </font>
    <font>
      <i/>
      <sz val="11"/>
      <color theme="1"/>
      <name val="Arial"/>
      <family val="2"/>
      <charset val="238"/>
    </font>
    <font>
      <i/>
      <sz val="11"/>
      <color indexed="8"/>
      <name val="Arial"/>
      <family val="2"/>
      <charset val="238"/>
    </font>
    <font>
      <b/>
      <sz val="11"/>
      <name val="Arial"/>
      <family val="2"/>
      <charset val="238"/>
    </font>
    <font>
      <u/>
      <sz val="11"/>
      <name val="Calibri"/>
      <family val="2"/>
      <scheme val="minor"/>
    </font>
    <font>
      <sz val="11"/>
      <name val="Calibri"/>
      <family val="2"/>
      <scheme val="minor"/>
    </font>
    <font>
      <b/>
      <sz val="11"/>
      <color rgb="FF0000FF"/>
      <name val="Calibri"/>
      <family val="2"/>
      <scheme val="minor"/>
    </font>
    <font>
      <sz val="10"/>
      <name val="Arial"/>
      <charset val="238"/>
    </font>
    <font>
      <i/>
      <sz val="11"/>
      <color indexed="10"/>
      <name val="Arial"/>
      <family val="2"/>
      <charset val="238"/>
    </font>
    <font>
      <b/>
      <i/>
      <sz val="11"/>
      <color indexed="10"/>
      <name val="Arial"/>
      <family val="2"/>
      <charset val="238"/>
    </font>
  </fonts>
  <fills count="17">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22"/>
        <bgColor indexed="64"/>
      </patternFill>
    </fill>
    <fill>
      <patternFill patternType="solid">
        <fgColor theme="0" tint="-0.14999847407452621"/>
        <bgColor indexed="64"/>
      </patternFill>
    </fill>
  </fills>
  <borders count="33">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medium">
        <color indexed="23"/>
      </right>
      <top style="double">
        <color indexed="64"/>
      </top>
      <bottom style="double">
        <color indexed="64"/>
      </bottom>
      <diagonal/>
    </border>
    <border>
      <left style="medium">
        <color indexed="22"/>
      </left>
      <right/>
      <top style="double">
        <color indexed="64"/>
      </top>
      <bottom style="double">
        <color indexed="64"/>
      </bottom>
      <diagonal/>
    </border>
    <border>
      <left/>
      <right/>
      <top style="thin">
        <color indexed="64"/>
      </top>
      <bottom/>
      <diagonal/>
    </border>
    <border>
      <left/>
      <right/>
      <top style="dotted">
        <color indexed="22"/>
      </top>
      <bottom style="dotted">
        <color indexed="22"/>
      </bottom>
      <diagonal/>
    </border>
    <border>
      <left/>
      <right/>
      <top/>
      <bottom style="medium">
        <color indexed="5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1" fillId="0" borderId="0"/>
    <xf numFmtId="49" fontId="13" fillId="0" borderId="0" applyBorder="0" applyAlignment="0"/>
    <xf numFmtId="0" fontId="29" fillId="0" borderId="0"/>
    <xf numFmtId="0" fontId="33" fillId="0" borderId="0"/>
    <xf numFmtId="0" fontId="34" fillId="0" borderId="0"/>
    <xf numFmtId="0" fontId="64" fillId="0" borderId="0"/>
    <xf numFmtId="0" fontId="68" fillId="0" borderId="0"/>
    <xf numFmtId="0" fontId="33" fillId="0" borderId="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79" fillId="0" borderId="0"/>
    <xf numFmtId="0" fontId="33" fillId="0" borderId="0"/>
    <xf numFmtId="0" fontId="33" fillId="0" borderId="0"/>
    <xf numFmtId="0" fontId="33" fillId="0" borderId="0"/>
    <xf numFmtId="0" fontId="33" fillId="14" borderId="16" applyNumberFormat="0" applyFont="0" applyAlignment="0" applyProtection="0"/>
    <xf numFmtId="0" fontId="33" fillId="14" borderId="16" applyNumberFormat="0" applyFont="0" applyAlignment="0" applyProtection="0"/>
    <xf numFmtId="0" fontId="33" fillId="14" borderId="16" applyNumberFormat="0" applyFont="0" applyAlignment="0" applyProtection="0"/>
    <xf numFmtId="0" fontId="34" fillId="0" borderId="0"/>
    <xf numFmtId="0" fontId="34" fillId="0" borderId="0"/>
    <xf numFmtId="0" fontId="93" fillId="0" borderId="0"/>
    <xf numFmtId="164" fontId="33" fillId="0" borderId="0" applyFont="0" applyFill="0" applyBorder="0" applyAlignment="0" applyProtection="0"/>
    <xf numFmtId="44" fontId="33" fillId="0" borderId="0" applyFont="0" applyFill="0" applyBorder="0" applyAlignment="0" applyProtection="0"/>
  </cellStyleXfs>
  <cellXfs count="436">
    <xf numFmtId="0" fontId="0" fillId="0" borderId="0" xfId="0"/>
    <xf numFmtId="0" fontId="2" fillId="0" borderId="0" xfId="0" quotePrefix="1" applyFont="1" applyAlignment="1" applyProtection="1">
      <alignment horizontal="right" vertical="center" wrapText="1"/>
      <protection hidden="1"/>
    </xf>
    <xf numFmtId="0" fontId="3" fillId="0" borderId="0" xfId="0" applyFont="1" applyAlignment="1" applyProtection="1">
      <alignment horizontal="justify" vertical="top" wrapText="1"/>
      <protection hidden="1"/>
    </xf>
    <xf numFmtId="49" fontId="2" fillId="0" borderId="0" xfId="0" applyNumberFormat="1" applyFont="1" applyAlignment="1" applyProtection="1">
      <alignment horizontal="justify" vertical="center" wrapText="1"/>
      <protection hidden="1"/>
    </xf>
    <xf numFmtId="0" fontId="2"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0" fillId="0" borderId="0" xfId="0" applyProtection="1">
      <protection hidden="1"/>
    </xf>
    <xf numFmtId="0" fontId="4"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top"/>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right" vertical="center" wrapText="1"/>
      <protection hidden="1"/>
    </xf>
    <xf numFmtId="0" fontId="10" fillId="0" borderId="1" xfId="0" applyFont="1" applyBorder="1" applyAlignment="1" applyProtection="1">
      <alignment horizontal="left" vertical="center"/>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right" vertical="center" wrapText="1"/>
      <protection hidden="1"/>
    </xf>
    <xf numFmtId="0" fontId="7" fillId="0" borderId="3" xfId="0" applyFont="1" applyBorder="1" applyAlignment="1" applyProtection="1">
      <alignment horizontal="center" vertical="top" wrapText="1"/>
      <protection hidden="1"/>
    </xf>
    <xf numFmtId="0" fontId="2" fillId="3" borderId="3" xfId="0" quotePrefix="1" applyFont="1" applyFill="1" applyBorder="1" applyAlignment="1" applyProtection="1">
      <alignment horizontal="left" vertical="center"/>
      <protection hidden="1"/>
    </xf>
    <xf numFmtId="0" fontId="2" fillId="3" borderId="3" xfId="0" quotePrefix="1" applyFont="1" applyFill="1" applyBorder="1" applyAlignment="1" applyProtection="1">
      <alignment horizontal="left" vertical="center" wrapText="1"/>
      <protection hidden="1"/>
    </xf>
    <xf numFmtId="0" fontId="2" fillId="3" borderId="3" xfId="0" quotePrefix="1" applyFont="1" applyFill="1" applyBorder="1" applyAlignment="1" applyProtection="1">
      <alignment horizontal="right" vertical="center" wrapText="1"/>
      <protection hidden="1"/>
    </xf>
    <xf numFmtId="0" fontId="3" fillId="3" borderId="3" xfId="0" applyFont="1" applyFill="1" applyBorder="1" applyAlignment="1" applyProtection="1">
      <alignment horizontal="justify" vertical="top" wrapText="1"/>
      <protection hidden="1"/>
    </xf>
    <xf numFmtId="49" fontId="2" fillId="3" borderId="3" xfId="0" applyNumberFormat="1" applyFont="1" applyFill="1" applyBorder="1" applyAlignment="1" applyProtection="1">
      <alignment horizontal="justify" vertical="center" wrapText="1"/>
      <protection hidden="1"/>
    </xf>
    <xf numFmtId="0" fontId="2" fillId="3" borderId="3" xfId="0" applyFont="1" applyFill="1" applyBorder="1" applyAlignment="1" applyProtection="1">
      <alignment horizontal="center" vertical="center" wrapText="1"/>
      <protection hidden="1"/>
    </xf>
    <xf numFmtId="49" fontId="11" fillId="0" borderId="0" xfId="0" applyNumberFormat="1" applyFont="1" applyAlignment="1" applyProtection="1">
      <alignment horizontal="justify" vertical="center" wrapText="1"/>
      <protection hidden="1"/>
    </xf>
    <xf numFmtId="0" fontId="12" fillId="0" borderId="0" xfId="0" applyFont="1" applyProtection="1">
      <protection hidden="1"/>
    </xf>
    <xf numFmtId="0" fontId="12" fillId="0" borderId="0" xfId="0" applyFont="1" applyAlignment="1" applyProtection="1">
      <alignment horizontal="right"/>
      <protection hidden="1"/>
    </xf>
    <xf numFmtId="0" fontId="12" fillId="0" borderId="0" xfId="0" applyFont="1" applyAlignment="1" applyProtection="1">
      <alignment horizontal="justify" vertical="top" wrapText="1"/>
      <protection hidden="1"/>
    </xf>
    <xf numFmtId="165" fontId="12" fillId="0" borderId="0" xfId="2" applyNumberFormat="1" applyFont="1" applyAlignment="1" applyProtection="1">
      <alignment horizontal="left" vertical="top"/>
      <protection hidden="1"/>
    </xf>
    <xf numFmtId="0" fontId="14" fillId="0" borderId="0" xfId="0" applyFont="1" applyAlignment="1" applyProtection="1">
      <alignment horizontal="left" vertical="top" wrapText="1"/>
      <protection hidden="1"/>
    </xf>
    <xf numFmtId="0" fontId="14" fillId="0" borderId="0" xfId="0" applyFont="1" applyAlignment="1" applyProtection="1">
      <alignment horizontal="right" vertical="top" wrapText="1"/>
      <protection hidden="1"/>
    </xf>
    <xf numFmtId="49" fontId="15" fillId="0" borderId="0" xfId="0" applyNumberFormat="1" applyFont="1" applyAlignment="1" applyProtection="1">
      <alignment horizontal="left" vertical="center"/>
      <protection hidden="1"/>
    </xf>
    <xf numFmtId="49" fontId="14" fillId="0" borderId="0" xfId="0" applyNumberFormat="1" applyFont="1" applyAlignment="1" applyProtection="1">
      <alignment horizontal="justify" vertical="center" wrapText="1"/>
      <protection hidden="1"/>
    </xf>
    <xf numFmtId="0" fontId="2" fillId="0" borderId="0" xfId="0" applyFont="1" applyAlignment="1" applyProtection="1">
      <alignment horizontal="right" vertical="center" wrapText="1"/>
      <protection hidden="1"/>
    </xf>
    <xf numFmtId="0" fontId="16" fillId="0" borderId="0" xfId="0" applyFont="1" applyAlignment="1" applyProtection="1">
      <alignment horizontal="left" vertical="top" wrapText="1"/>
      <protection hidden="1"/>
    </xf>
    <xf numFmtId="0" fontId="0" fillId="0" borderId="0" xfId="0" applyAlignment="1" applyProtection="1">
      <alignment horizontal="right"/>
      <protection hidden="1"/>
    </xf>
    <xf numFmtId="0" fontId="12" fillId="0" borderId="0" xfId="0" applyFont="1" applyAlignment="1" applyProtection="1">
      <alignment horizontal="right" vertical="top" wrapText="1"/>
      <protection hidden="1"/>
    </xf>
    <xf numFmtId="0" fontId="2" fillId="0" borderId="0" xfId="0" quotePrefix="1" applyFont="1" applyAlignment="1" applyProtection="1">
      <alignment horizontal="center" vertical="top" wrapText="1"/>
      <protection hidden="1"/>
    </xf>
    <xf numFmtId="0" fontId="2" fillId="0" borderId="0" xfId="0" quotePrefix="1" applyFont="1" applyAlignment="1" applyProtection="1">
      <alignment horizontal="right" vertical="top" wrapText="1"/>
      <protection hidden="1"/>
    </xf>
    <xf numFmtId="0" fontId="19" fillId="0" borderId="0" xfId="0" applyFont="1" applyAlignment="1" applyProtection="1">
      <alignment horizontal="right" vertical="center" wrapText="1"/>
      <protection hidden="1"/>
    </xf>
    <xf numFmtId="3" fontId="4" fillId="0" borderId="0" xfId="0" applyNumberFormat="1" applyFont="1" applyAlignment="1" applyProtection="1">
      <alignment horizontal="center" vertical="center" wrapText="1"/>
      <protection hidden="1"/>
    </xf>
    <xf numFmtId="166" fontId="2" fillId="0" borderId="0" xfId="0" applyNumberFormat="1" applyFont="1" applyAlignment="1" applyProtection="1">
      <alignment horizontal="right" vertical="center" wrapText="1"/>
      <protection hidden="1"/>
    </xf>
    <xf numFmtId="0" fontId="16" fillId="0" borderId="0" xfId="0" applyFont="1" applyAlignment="1" applyProtection="1">
      <alignment horizontal="right" vertical="top" wrapText="1"/>
      <protection hidden="1"/>
    </xf>
    <xf numFmtId="3" fontId="20" fillId="0" borderId="0" xfId="0" applyNumberFormat="1" applyFont="1" applyAlignment="1" applyProtection="1">
      <alignment horizontal="center" vertical="center" wrapText="1"/>
      <protection hidden="1"/>
    </xf>
    <xf numFmtId="0" fontId="21" fillId="0" borderId="0" xfId="0" applyFont="1" applyAlignment="1" applyProtection="1">
      <alignment horizontal="left" vertical="top" wrapText="1"/>
      <protection hidden="1"/>
    </xf>
    <xf numFmtId="165" fontId="21" fillId="0" borderId="0" xfId="2" applyNumberFormat="1" applyFont="1" applyAlignment="1" applyProtection="1">
      <alignment horizontal="left" vertical="top"/>
      <protection hidden="1"/>
    </xf>
    <xf numFmtId="165" fontId="21" fillId="0" borderId="0" xfId="2" applyNumberFormat="1" applyFont="1" applyAlignment="1" applyProtection="1">
      <alignment horizontal="right" vertical="top"/>
      <protection hidden="1"/>
    </xf>
    <xf numFmtId="0" fontId="3" fillId="0" borderId="0" xfId="0" quotePrefix="1" applyFont="1" applyAlignment="1" applyProtection="1">
      <alignment horizontal="justify" vertical="top" wrapText="1"/>
      <protection hidden="1"/>
    </xf>
    <xf numFmtId="3" fontId="22" fillId="0" borderId="0" xfId="0" applyNumberFormat="1" applyFont="1" applyAlignment="1" applyProtection="1">
      <alignment horizontal="center" vertical="center" wrapText="1"/>
      <protection hidden="1"/>
    </xf>
    <xf numFmtId="0" fontId="19" fillId="0" borderId="0" xfId="0" applyFont="1" applyAlignment="1" applyProtection="1">
      <alignment horizontal="left" vertical="top" wrapText="1"/>
      <protection hidden="1"/>
    </xf>
    <xf numFmtId="0" fontId="19" fillId="0" borderId="0" xfId="0" applyFont="1" applyAlignment="1" applyProtection="1">
      <alignment horizontal="right" vertical="top" wrapText="1"/>
      <protection hidden="1"/>
    </xf>
    <xf numFmtId="49" fontId="18" fillId="0" borderId="0" xfId="0" applyNumberFormat="1" applyFont="1" applyAlignment="1" applyProtection="1">
      <alignment horizontal="justify" vertical="center" wrapText="1"/>
      <protection hidden="1"/>
    </xf>
    <xf numFmtId="3" fontId="23" fillId="0" borderId="0" xfId="0" applyNumberFormat="1" applyFont="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3" fontId="22" fillId="0" borderId="4" xfId="0" applyNumberFormat="1" applyFont="1" applyBorder="1" applyAlignment="1" applyProtection="1">
      <alignment horizontal="center" vertical="center" wrapText="1"/>
      <protection hidden="1"/>
    </xf>
    <xf numFmtId="0" fontId="3" fillId="0" borderId="0" xfId="0" applyFont="1" applyAlignment="1" applyProtection="1">
      <alignment horizontal="right" vertical="top"/>
      <protection hidden="1"/>
    </xf>
    <xf numFmtId="165" fontId="21" fillId="0" borderId="0" xfId="0" applyNumberFormat="1" applyFont="1" applyAlignment="1" applyProtection="1">
      <alignment horizontal="left" vertical="top" wrapText="1"/>
      <protection hidden="1"/>
    </xf>
    <xf numFmtId="3" fontId="0" fillId="0" borderId="0" xfId="0" applyNumberFormat="1" applyAlignment="1" applyProtection="1">
      <alignment horizontal="center"/>
      <protection hidden="1"/>
    </xf>
    <xf numFmtId="0" fontId="2" fillId="0" borderId="0" xfId="0" applyFont="1" applyAlignment="1" applyProtection="1">
      <alignment wrapText="1"/>
      <protection hidden="1"/>
    </xf>
    <xf numFmtId="3" fontId="24" fillId="0" borderId="0" xfId="0" applyNumberFormat="1" applyFont="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3" fontId="22" fillId="0" borderId="5" xfId="0" applyNumberFormat="1" applyFont="1" applyBorder="1" applyAlignment="1" applyProtection="1">
      <alignment horizontal="center" vertical="center" wrapText="1"/>
      <protection hidden="1"/>
    </xf>
    <xf numFmtId="1" fontId="10" fillId="0" borderId="6" xfId="0" applyNumberFormat="1" applyFont="1" applyBorder="1" applyAlignment="1" applyProtection="1">
      <alignment horizontal="left" vertical="center" wrapText="1"/>
      <protection hidden="1"/>
    </xf>
    <xf numFmtId="165" fontId="10" fillId="0" borderId="6" xfId="2" applyNumberFormat="1" applyFont="1" applyBorder="1" applyAlignment="1" applyProtection="1">
      <alignment horizontal="left" vertical="center"/>
      <protection hidden="1"/>
    </xf>
    <xf numFmtId="2" fontId="4" fillId="0" borderId="6" xfId="0" applyNumberFormat="1" applyFont="1" applyBorder="1" applyAlignment="1" applyProtection="1">
      <alignment horizontal="left" vertical="center" wrapText="1"/>
      <protection hidden="1"/>
    </xf>
    <xf numFmtId="2" fontId="25" fillId="0" borderId="6" xfId="0" applyNumberFormat="1" applyFont="1" applyBorder="1" applyAlignment="1" applyProtection="1">
      <alignment horizontal="left" vertical="center" wrapText="1"/>
      <protection hidden="1"/>
    </xf>
    <xf numFmtId="0" fontId="2" fillId="0" borderId="6" xfId="0" applyFont="1" applyBorder="1" applyAlignment="1" applyProtection="1">
      <alignment horizontal="center" vertical="center" wrapText="1"/>
      <protection hidden="1"/>
    </xf>
    <xf numFmtId="3" fontId="4" fillId="0" borderId="6" xfId="0" applyNumberFormat="1" applyFont="1" applyBorder="1" applyAlignment="1" applyProtection="1">
      <alignment horizontal="center" vertical="center" wrapText="1"/>
      <protection hidden="1"/>
    </xf>
    <xf numFmtId="2" fontId="4" fillId="0" borderId="0" xfId="0" applyNumberFormat="1" applyFont="1" applyAlignment="1" applyProtection="1">
      <alignment horizontal="left" vertical="center" wrapText="1"/>
      <protection hidden="1"/>
    </xf>
    <xf numFmtId="2" fontId="4" fillId="0" borderId="0" xfId="0" applyNumberFormat="1" applyFont="1" applyAlignment="1" applyProtection="1">
      <alignment horizontal="right" vertical="center" wrapText="1"/>
      <protection hidden="1"/>
    </xf>
    <xf numFmtId="2" fontId="25" fillId="0" borderId="0" xfId="0" applyNumberFormat="1" applyFont="1" applyAlignment="1" applyProtection="1">
      <alignment horizontal="left" vertical="center" wrapText="1"/>
      <protection hidden="1"/>
    </xf>
    <xf numFmtId="165" fontId="26" fillId="0" borderId="0" xfId="2" applyNumberFormat="1" applyFont="1" applyAlignment="1" applyProtection="1">
      <alignment horizontal="left" vertical="top"/>
      <protection hidden="1"/>
    </xf>
    <xf numFmtId="165" fontId="26" fillId="0" borderId="0" xfId="2" applyNumberFormat="1" applyFont="1" applyAlignment="1" applyProtection="1">
      <alignment horizontal="right" vertical="top"/>
      <protection hidden="1"/>
    </xf>
    <xf numFmtId="0" fontId="25" fillId="0" borderId="0" xfId="0" applyFont="1" applyAlignment="1" applyProtection="1">
      <alignment horizontal="justify" vertical="top" wrapText="1"/>
      <protection hidden="1"/>
    </xf>
    <xf numFmtId="3" fontId="28" fillId="0" borderId="0" xfId="0" applyNumberFormat="1" applyFont="1" applyAlignment="1" applyProtection="1">
      <alignment horizontal="center" vertical="center" wrapText="1"/>
      <protection hidden="1"/>
    </xf>
    <xf numFmtId="3" fontId="21" fillId="0" borderId="0" xfId="0" applyNumberFormat="1" applyFont="1" applyAlignment="1" applyProtection="1">
      <alignment horizontal="center" vertical="center"/>
      <protection hidden="1"/>
    </xf>
    <xf numFmtId="167" fontId="22" fillId="0" borderId="4" xfId="0" applyNumberFormat="1" applyFont="1" applyBorder="1" applyAlignment="1" applyProtection="1">
      <alignment horizontal="center" vertical="center" wrapText="1"/>
      <protection hidden="1"/>
    </xf>
    <xf numFmtId="0" fontId="0" fillId="0" borderId="0" xfId="0" applyAlignment="1" applyProtection="1">
      <alignment horizontal="center"/>
      <protection hidden="1"/>
    </xf>
    <xf numFmtId="4" fontId="20" fillId="0" borderId="0" xfId="0" applyNumberFormat="1" applyFont="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166" fontId="4" fillId="0" borderId="0" xfId="0" applyNumberFormat="1" applyFont="1" applyAlignment="1" applyProtection="1">
      <alignment horizontal="center" vertical="center" wrapText="1"/>
      <protection hidden="1"/>
    </xf>
    <xf numFmtId="1" fontId="22" fillId="0" borderId="0" xfId="0" applyNumberFormat="1" applyFont="1" applyAlignment="1" applyProtection="1">
      <alignment horizontal="center" vertical="center" wrapText="1"/>
      <protection hidden="1"/>
    </xf>
    <xf numFmtId="4" fontId="22" fillId="0" borderId="0" xfId="0" applyNumberFormat="1" applyFont="1" applyAlignment="1" applyProtection="1">
      <alignment horizontal="center" vertical="center" wrapText="1"/>
      <protection hidden="1"/>
    </xf>
    <xf numFmtId="0" fontId="4" fillId="0" borderId="0" xfId="0" applyFont="1" applyAlignment="1" applyProtection="1">
      <alignment horizontal="center" wrapText="1"/>
      <protection hidden="1"/>
    </xf>
    <xf numFmtId="3" fontId="30" fillId="0" borderId="0" xfId="0" applyNumberFormat="1" applyFont="1" applyAlignment="1" applyProtection="1">
      <alignment horizontal="center" vertical="center" wrapText="1"/>
      <protection hidden="1"/>
    </xf>
    <xf numFmtId="0" fontId="31" fillId="0" borderId="0" xfId="0" quotePrefix="1" applyFont="1" applyAlignment="1" applyProtection="1">
      <alignment horizontal="center" vertical="top" wrapText="1"/>
      <protection hidden="1"/>
    </xf>
    <xf numFmtId="1" fontId="28" fillId="0" borderId="0" xfId="0" applyNumberFormat="1" applyFont="1" applyAlignment="1" applyProtection="1">
      <alignment horizontal="center" vertical="center" wrapText="1"/>
      <protection hidden="1"/>
    </xf>
    <xf numFmtId="2" fontId="4" fillId="0" borderId="8" xfId="0" applyNumberFormat="1" applyFont="1" applyBorder="1" applyAlignment="1" applyProtection="1">
      <alignment horizontal="left" vertical="center" wrapText="1"/>
      <protection hidden="1"/>
    </xf>
    <xf numFmtId="0" fontId="3" fillId="0" borderId="0" xfId="0" quotePrefix="1" applyFont="1" applyAlignment="1" applyProtection="1">
      <alignment horizontal="right" vertical="top" wrapText="1"/>
      <protection hidden="1"/>
    </xf>
    <xf numFmtId="49" fontId="35" fillId="0" borderId="0" xfId="0" applyNumberFormat="1" applyFont="1" applyAlignment="1" applyProtection="1">
      <alignment horizontal="justify" vertical="center" wrapText="1"/>
      <protection hidden="1"/>
    </xf>
    <xf numFmtId="49" fontId="36" fillId="0" borderId="0" xfId="0" applyNumberFormat="1" applyFont="1" applyAlignment="1" applyProtection="1">
      <alignment horizontal="justify" vertical="center" wrapText="1"/>
      <protection hidden="1"/>
    </xf>
    <xf numFmtId="2" fontId="37" fillId="0" borderId="6" xfId="0" applyNumberFormat="1" applyFont="1" applyBorder="1" applyAlignment="1" applyProtection="1">
      <alignment horizontal="left" vertical="center" wrapText="1"/>
      <protection hidden="1"/>
    </xf>
    <xf numFmtId="2" fontId="37" fillId="0" borderId="0" xfId="0" applyNumberFormat="1" applyFont="1" applyAlignment="1" applyProtection="1">
      <alignment horizontal="left" vertical="center" wrapText="1"/>
      <protection hidden="1"/>
    </xf>
    <xf numFmtId="165" fontId="38" fillId="0" borderId="0" xfId="2" applyNumberFormat="1" applyFont="1" applyAlignment="1" applyProtection="1">
      <alignment horizontal="left" vertical="top"/>
      <protection hidden="1"/>
    </xf>
    <xf numFmtId="49" fontId="37" fillId="0" borderId="0" xfId="0" applyNumberFormat="1" applyFont="1" applyAlignment="1" applyProtection="1">
      <alignment horizontal="justify" vertical="center" wrapText="1"/>
      <protection hidden="1"/>
    </xf>
    <xf numFmtId="49" fontId="39" fillId="0" borderId="0" xfId="0" applyNumberFormat="1" applyFont="1" applyAlignment="1" applyProtection="1">
      <alignment horizontal="justify" vertical="center" wrapText="1"/>
      <protection hidden="1"/>
    </xf>
    <xf numFmtId="49" fontId="18" fillId="0" borderId="0" xfId="0" quotePrefix="1" applyNumberFormat="1" applyFont="1" applyAlignment="1" applyProtection="1">
      <alignment horizontal="justify" vertical="center" wrapText="1"/>
      <protection hidden="1"/>
    </xf>
    <xf numFmtId="49" fontId="18" fillId="0" borderId="0" xfId="0" applyNumberFormat="1" applyFont="1" applyAlignment="1" applyProtection="1">
      <alignment horizontal="justify" vertical="top" wrapText="1"/>
      <protection hidden="1"/>
    </xf>
    <xf numFmtId="0" fontId="18" fillId="0" borderId="0" xfId="3" quotePrefix="1" applyFont="1" applyAlignment="1" applyProtection="1">
      <alignment horizontal="left" vertical="center" wrapText="1"/>
      <protection hidden="1"/>
    </xf>
    <xf numFmtId="49" fontId="38" fillId="0" borderId="0" xfId="0" applyNumberFormat="1" applyFont="1" applyAlignment="1" applyProtection="1">
      <alignment horizontal="justify" vertical="center" wrapText="1"/>
      <protection hidden="1"/>
    </xf>
    <xf numFmtId="49" fontId="41" fillId="0" borderId="0" xfId="0" applyNumberFormat="1" applyFont="1" applyAlignment="1" applyProtection="1">
      <alignment horizontal="justify" vertical="center" wrapText="1"/>
      <protection hidden="1"/>
    </xf>
    <xf numFmtId="0" fontId="39" fillId="0" borderId="0" xfId="0" applyFont="1" applyAlignment="1" applyProtection="1">
      <alignment wrapText="1"/>
      <protection hidden="1"/>
    </xf>
    <xf numFmtId="0" fontId="42" fillId="0" borderId="0" xfId="0" applyFont="1" applyAlignment="1" applyProtection="1">
      <alignment wrapText="1"/>
      <protection hidden="1"/>
    </xf>
    <xf numFmtId="0" fontId="18" fillId="0" borderId="0" xfId="0" applyFont="1" applyAlignment="1" applyProtection="1">
      <alignment horizontal="center" vertical="center" wrapText="1"/>
      <protection hidden="1"/>
    </xf>
    <xf numFmtId="0" fontId="42" fillId="0" borderId="0" xfId="4" applyFont="1" applyAlignment="1" applyProtection="1">
      <alignment wrapText="1"/>
      <protection hidden="1"/>
    </xf>
    <xf numFmtId="49" fontId="12" fillId="0" borderId="0" xfId="0" applyNumberFormat="1" applyFont="1" applyAlignment="1" applyProtection="1">
      <alignment horizontal="left" vertical="top" wrapText="1"/>
      <protection hidden="1"/>
    </xf>
    <xf numFmtId="0" fontId="12" fillId="0" borderId="0" xfId="0" applyFont="1" applyAlignment="1" applyProtection="1">
      <alignment horizontal="left" vertical="top" wrapText="1"/>
      <protection hidden="1"/>
    </xf>
    <xf numFmtId="165" fontId="16" fillId="0" borderId="0" xfId="0" applyNumberFormat="1" applyFont="1" applyAlignment="1" applyProtection="1">
      <alignment horizontal="left" vertical="top" wrapText="1"/>
      <protection hidden="1"/>
    </xf>
    <xf numFmtId="49" fontId="55" fillId="0" borderId="0" xfId="0" applyNumberFormat="1" applyFont="1" applyAlignment="1" applyProtection="1">
      <alignment horizontal="justify" vertical="center" wrapText="1"/>
      <protection hidden="1"/>
    </xf>
    <xf numFmtId="49" fontId="66" fillId="0" borderId="0" xfId="0" applyNumberFormat="1" applyFont="1" applyAlignment="1" applyProtection="1">
      <alignment horizontal="left" vertical="top" wrapText="1"/>
      <protection hidden="1"/>
    </xf>
    <xf numFmtId="4" fontId="70" fillId="0" borderId="0" xfId="8" applyNumberFormat="1" applyFont="1"/>
    <xf numFmtId="4" fontId="71" fillId="0" borderId="0" xfId="7" applyNumberFormat="1" applyFont="1"/>
    <xf numFmtId="4" fontId="70" fillId="0" borderId="0" xfId="8" applyNumberFormat="1" applyFont="1" applyAlignment="1">
      <alignment horizontal="justify"/>
    </xf>
    <xf numFmtId="4" fontId="71" fillId="0" borderId="0" xfId="7" applyNumberFormat="1" applyFont="1" applyAlignment="1">
      <alignment horizontal="right"/>
    </xf>
    <xf numFmtId="4" fontId="72" fillId="0" borderId="0" xfId="8" applyNumberFormat="1" applyFont="1"/>
    <xf numFmtId="4" fontId="33" fillId="0" borderId="0" xfId="8" applyNumberFormat="1" applyFill="1" applyBorder="1" applyAlignment="1">
      <alignment horizontal="center" vertical="center"/>
    </xf>
    <xf numFmtId="4" fontId="75" fillId="0" borderId="0" xfId="8" applyNumberFormat="1" applyFont="1" applyBorder="1" applyAlignment="1">
      <alignment horizontal="center" vertical="center"/>
    </xf>
    <xf numFmtId="4" fontId="76" fillId="0" borderId="0" xfId="7" applyNumberFormat="1" applyFont="1"/>
    <xf numFmtId="4" fontId="77" fillId="0" borderId="0" xfId="7" applyNumberFormat="1" applyFont="1" applyBorder="1" applyAlignment="1">
      <alignment horizontal="center" vertical="center"/>
    </xf>
    <xf numFmtId="4" fontId="76" fillId="0" borderId="0" xfId="7" applyNumberFormat="1" applyFont="1" applyBorder="1"/>
    <xf numFmtId="4" fontId="72" fillId="0" borderId="0" xfId="7" applyNumberFormat="1" applyFont="1" applyBorder="1"/>
    <xf numFmtId="4" fontId="72" fillId="0" borderId="0" xfId="7" applyNumberFormat="1" applyFont="1"/>
    <xf numFmtId="4" fontId="70" fillId="0" borderId="0" xfId="7" applyNumberFormat="1" applyFont="1"/>
    <xf numFmtId="0" fontId="68" fillId="0" borderId="0" xfId="7"/>
    <xf numFmtId="4" fontId="70" fillId="0" borderId="0" xfId="7" applyNumberFormat="1" applyFont="1" applyAlignment="1">
      <alignment horizontal="justify"/>
    </xf>
    <xf numFmtId="4" fontId="70" fillId="0" borderId="0" xfId="31" applyNumberFormat="1" applyFont="1" applyAlignment="1">
      <alignment horizontal="justify"/>
    </xf>
    <xf numFmtId="4" fontId="70" fillId="0" borderId="0" xfId="31" applyNumberFormat="1" applyFont="1" applyAlignment="1">
      <alignment horizontal="left"/>
    </xf>
    <xf numFmtId="4" fontId="70" fillId="0" borderId="0" xfId="31" applyNumberFormat="1" applyFont="1" applyAlignment="1">
      <alignment horizontal="right"/>
    </xf>
    <xf numFmtId="4" fontId="83" fillId="0" borderId="0" xfId="33" applyNumberFormat="1" applyFont="1"/>
    <xf numFmtId="0" fontId="33" fillId="0" borderId="0" xfId="33"/>
    <xf numFmtId="0" fontId="33" fillId="0" borderId="0" xfId="8"/>
    <xf numFmtId="4" fontId="70" fillId="0" borderId="0" xfId="8" applyNumberFormat="1" applyFont="1" applyAlignment="1">
      <alignment horizontal="justify" vertical="top"/>
    </xf>
    <xf numFmtId="4" fontId="70" fillId="0" borderId="0" xfId="8" applyNumberFormat="1" applyFont="1" applyBorder="1"/>
    <xf numFmtId="4" fontId="84" fillId="0" borderId="0" xfId="8" applyNumberFormat="1" applyFont="1" applyBorder="1" applyAlignment="1">
      <alignment horizontal="justify"/>
    </xf>
    <xf numFmtId="4" fontId="70" fillId="0" borderId="0" xfId="8" applyNumberFormat="1" applyFont="1" applyBorder="1" applyAlignment="1">
      <alignment horizontal="right"/>
    </xf>
    <xf numFmtId="4" fontId="84" fillId="0" borderId="0" xfId="8" applyNumberFormat="1" applyFont="1" applyBorder="1"/>
    <xf numFmtId="4" fontId="70" fillId="0" borderId="0" xfId="8" applyNumberFormat="1" applyFont="1" applyBorder="1" applyAlignment="1">
      <alignment horizontal="justify"/>
    </xf>
    <xf numFmtId="4" fontId="70" fillId="0" borderId="0" xfId="8" applyNumberFormat="1" applyFont="1" applyBorder="1" applyAlignment="1">
      <alignment horizontal="justify" vertical="top"/>
    </xf>
    <xf numFmtId="4" fontId="84" fillId="0" borderId="0" xfId="8" applyNumberFormat="1" applyFont="1" applyBorder="1" applyAlignment="1">
      <alignment horizontal="justify" vertical="top"/>
    </xf>
    <xf numFmtId="4" fontId="70" fillId="0" borderId="5" xfId="8" applyNumberFormat="1" applyFont="1" applyBorder="1" applyAlignment="1">
      <alignment horizontal="right"/>
    </xf>
    <xf numFmtId="4" fontId="70" fillId="0" borderId="0" xfId="8" applyNumberFormat="1" applyFont="1" applyAlignment="1">
      <alignment horizontal="left"/>
    </xf>
    <xf numFmtId="4" fontId="70" fillId="0" borderId="0" xfId="8" applyNumberFormat="1" applyFont="1" applyBorder="1" applyAlignment="1"/>
    <xf numFmtId="4" fontId="86" fillId="0" borderId="0" xfId="8" applyNumberFormat="1" applyFont="1"/>
    <xf numFmtId="4" fontId="86" fillId="0" borderId="0" xfId="8" applyNumberFormat="1" applyFont="1" applyAlignment="1">
      <alignment horizontal="justify" vertical="top"/>
    </xf>
    <xf numFmtId="4" fontId="84" fillId="0" borderId="17" xfId="8" applyNumberFormat="1" applyFont="1" applyBorder="1" applyAlignment="1"/>
    <xf numFmtId="0" fontId="84" fillId="0" borderId="0" xfId="7" applyFont="1"/>
    <xf numFmtId="4" fontId="70" fillId="0" borderId="0" xfId="29" applyNumberFormat="1" applyFont="1"/>
    <xf numFmtId="4" fontId="84" fillId="0" borderId="19" xfId="7" applyNumberFormat="1" applyFont="1" applyBorder="1" applyAlignment="1">
      <alignment horizontal="justify"/>
    </xf>
    <xf numFmtId="4" fontId="84" fillId="0" borderId="20" xfId="7" applyNumberFormat="1" applyFont="1" applyBorder="1"/>
    <xf numFmtId="4" fontId="84" fillId="0" borderId="21" xfId="7" applyNumberFormat="1" applyFont="1" applyBorder="1"/>
    <xf numFmtId="4" fontId="84" fillId="0" borderId="23" xfId="7" applyNumberFormat="1" applyFont="1" applyBorder="1" applyAlignment="1">
      <alignment horizontal="justify"/>
    </xf>
    <xf numFmtId="4" fontId="84" fillId="0" borderId="17" xfId="7" applyNumberFormat="1" applyFont="1" applyBorder="1"/>
    <xf numFmtId="4" fontId="84" fillId="0" borderId="5" xfId="7" applyNumberFormat="1" applyFont="1" applyBorder="1"/>
    <xf numFmtId="4" fontId="84" fillId="0" borderId="25" xfId="7" applyNumberFormat="1" applyFont="1" applyBorder="1" applyAlignment="1">
      <alignment horizontal="justify"/>
    </xf>
    <xf numFmtId="4" fontId="84" fillId="0" borderId="26" xfId="7" applyNumberFormat="1" applyFont="1" applyBorder="1"/>
    <xf numFmtId="4" fontId="84" fillId="0" borderId="27" xfId="7" applyNumberFormat="1" applyFont="1" applyBorder="1"/>
    <xf numFmtId="0" fontId="48" fillId="0" borderId="0" xfId="0" applyFont="1" applyProtection="1">
      <protection hidden="1"/>
    </xf>
    <xf numFmtId="0" fontId="48" fillId="0" borderId="0" xfId="0" applyFont="1" applyAlignment="1" applyProtection="1">
      <alignment horizontal="right"/>
      <protection hidden="1"/>
    </xf>
    <xf numFmtId="0" fontId="0" fillId="0" borderId="0" xfId="0" applyAlignment="1" applyProtection="1">
      <alignment horizontal="right" vertical="top"/>
      <protection hidden="1"/>
    </xf>
    <xf numFmtId="0" fontId="18" fillId="0" borderId="0" xfId="0" applyFont="1" applyProtection="1">
      <protection hidden="1"/>
    </xf>
    <xf numFmtId="0" fontId="18" fillId="0" borderId="0" xfId="0" applyFont="1" applyAlignment="1" applyProtection="1">
      <alignment horizontal="center"/>
      <protection hidden="1"/>
    </xf>
    <xf numFmtId="49" fontId="91" fillId="0" borderId="0" xfId="0" applyNumberFormat="1" applyFont="1" applyAlignment="1" applyProtection="1">
      <alignment horizontal="justify" vertical="center" wrapText="1"/>
      <protection hidden="1"/>
    </xf>
    <xf numFmtId="49" fontId="92" fillId="0" borderId="0" xfId="0" applyNumberFormat="1" applyFont="1" applyAlignment="1" applyProtection="1">
      <alignment horizontal="justify" vertical="center" wrapText="1"/>
      <protection hidden="1"/>
    </xf>
    <xf numFmtId="49" fontId="2" fillId="0" borderId="0" xfId="0" applyNumberFormat="1" applyFont="1" applyAlignment="1">
      <alignment horizontal="justify" vertical="center" wrapText="1"/>
    </xf>
    <xf numFmtId="0" fontId="56" fillId="0" borderId="0" xfId="0" applyFont="1" applyAlignment="1" applyProtection="1">
      <alignment horizontal="left" vertical="top" wrapText="1"/>
      <protection hidden="1"/>
    </xf>
    <xf numFmtId="0" fontId="56" fillId="0" borderId="0" xfId="0" applyFont="1" applyAlignment="1" applyProtection="1">
      <alignment horizontal="right" vertical="top" wrapText="1"/>
      <protection hidden="1"/>
    </xf>
    <xf numFmtId="2" fontId="4" fillId="0" borderId="6" xfId="0" applyNumberFormat="1" applyFont="1" applyBorder="1" applyAlignment="1" applyProtection="1">
      <alignment horizontal="right" vertical="center" wrapText="1"/>
      <protection hidden="1"/>
    </xf>
    <xf numFmtId="49" fontId="44" fillId="0" borderId="0" xfId="0" applyNumberFormat="1" applyFont="1" applyAlignment="1" applyProtection="1">
      <alignment horizontal="justify" vertical="center" wrapText="1"/>
      <protection hidden="1"/>
    </xf>
    <xf numFmtId="49" fontId="47" fillId="0" borderId="0" xfId="0" applyNumberFormat="1" applyFont="1" applyAlignment="1" applyProtection="1">
      <alignment horizontal="justify" vertical="center" wrapText="1"/>
      <protection hidden="1"/>
    </xf>
    <xf numFmtId="0" fontId="48" fillId="0" borderId="0" xfId="0" applyFont="1" applyAlignment="1" applyProtection="1">
      <alignment horizontal="justify" vertical="top" wrapText="1"/>
      <protection hidden="1"/>
    </xf>
    <xf numFmtId="49" fontId="49" fillId="0" borderId="0" xfId="0" applyNumberFormat="1" applyFont="1" applyAlignment="1" applyProtection="1">
      <alignment horizontal="justify" vertical="center" wrapText="1"/>
      <protection hidden="1"/>
    </xf>
    <xf numFmtId="165" fontId="12" fillId="0" borderId="0" xfId="2" applyNumberFormat="1" applyFont="1" applyBorder="1" applyAlignment="1" applyProtection="1">
      <alignment horizontal="left" vertical="top"/>
      <protection hidden="1"/>
    </xf>
    <xf numFmtId="0" fontId="45" fillId="0" borderId="0" xfId="0" applyFont="1" applyAlignment="1" applyProtection="1">
      <alignment horizontal="center" vertical="top" wrapText="1"/>
      <protection hidden="1"/>
    </xf>
    <xf numFmtId="0" fontId="46" fillId="0" borderId="0" xfId="0" applyFont="1" applyAlignment="1" applyProtection="1">
      <alignment horizontal="center" vertical="top" wrapText="1"/>
      <protection hidden="1"/>
    </xf>
    <xf numFmtId="49" fontId="46" fillId="0" borderId="0" xfId="0" applyNumberFormat="1" applyFont="1" applyAlignment="1" applyProtection="1">
      <alignment horizontal="center" vertical="top" wrapText="1"/>
      <protection hidden="1"/>
    </xf>
    <xf numFmtId="49" fontId="45" fillId="0" borderId="0" xfId="0" applyNumberFormat="1" applyFont="1" applyAlignment="1" applyProtection="1">
      <alignment horizontal="justify" vertical="center" wrapText="1"/>
      <protection hidden="1"/>
    </xf>
    <xf numFmtId="0" fontId="50" fillId="0" borderId="0" xfId="0" quotePrefix="1" applyFont="1" applyAlignment="1" applyProtection="1">
      <alignment horizontal="right" vertical="center" wrapText="1"/>
      <protection hidden="1"/>
    </xf>
    <xf numFmtId="0" fontId="51" fillId="0" borderId="0" xfId="0" applyFont="1" applyAlignment="1" applyProtection="1">
      <alignment horizontal="justify" vertical="top" wrapText="1"/>
      <protection hidden="1"/>
    </xf>
    <xf numFmtId="49" fontId="18" fillId="0" borderId="0" xfId="0" applyNumberFormat="1" applyFont="1" applyAlignment="1" applyProtection="1">
      <alignment horizontal="left" vertical="top" wrapText="1"/>
      <protection hidden="1"/>
    </xf>
    <xf numFmtId="49" fontId="18" fillId="0" borderId="0" xfId="0" applyNumberFormat="1" applyFont="1" applyAlignment="1" applyProtection="1">
      <alignment vertical="top" wrapText="1"/>
      <protection hidden="1"/>
    </xf>
    <xf numFmtId="165" fontId="21" fillId="0" borderId="0" xfId="2" applyNumberFormat="1" applyFont="1" applyBorder="1" applyAlignment="1" applyProtection="1">
      <alignment horizontal="right" vertical="top"/>
      <protection hidden="1"/>
    </xf>
    <xf numFmtId="0" fontId="52" fillId="0" borderId="0" xfId="0" applyFont="1" applyAlignment="1" applyProtection="1">
      <alignment horizontal="center"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left" vertical="center" wrapText="1"/>
      <protection hidden="1"/>
    </xf>
    <xf numFmtId="49" fontId="65" fillId="0" borderId="0" xfId="0" applyNumberFormat="1" applyFont="1" applyAlignment="1" applyProtection="1">
      <alignment horizontal="left" vertical="top" wrapText="1"/>
      <protection hidden="1"/>
    </xf>
    <xf numFmtId="0" fontId="49" fillId="0" borderId="0" xfId="0" applyFont="1" applyAlignment="1" applyProtection="1">
      <alignment horizontal="left" vertical="top" wrapText="1"/>
      <protection hidden="1"/>
    </xf>
    <xf numFmtId="0" fontId="50"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165" fontId="66" fillId="0" borderId="0" xfId="2" applyNumberFormat="1" applyFont="1" applyBorder="1" applyAlignment="1" applyProtection="1">
      <alignment horizontal="left" vertical="top"/>
      <protection hidden="1"/>
    </xf>
    <xf numFmtId="49" fontId="55" fillId="0" borderId="0" xfId="0" applyNumberFormat="1" applyFont="1" applyAlignment="1" applyProtection="1">
      <alignment horizontal="justify" vertical="top" wrapText="1"/>
      <protection hidden="1"/>
    </xf>
    <xf numFmtId="0" fontId="21" fillId="0" borderId="0" xfId="0" applyFont="1" applyAlignment="1" applyProtection="1">
      <alignment vertical="top"/>
      <protection hidden="1"/>
    </xf>
    <xf numFmtId="0" fontId="21" fillId="0" borderId="0" xfId="0" applyFont="1" applyAlignment="1" applyProtection="1">
      <alignment horizontal="left" vertical="top"/>
      <protection hidden="1"/>
    </xf>
    <xf numFmtId="0" fontId="58" fillId="0" borderId="0" xfId="0" applyFont="1" applyAlignment="1" applyProtection="1">
      <alignment horizontal="left" vertical="top" wrapText="1"/>
      <protection hidden="1"/>
    </xf>
    <xf numFmtId="165" fontId="21" fillId="0" borderId="0" xfId="2" applyNumberFormat="1" applyFont="1" applyBorder="1" applyAlignment="1" applyProtection="1">
      <alignment horizontal="left" vertical="top"/>
      <protection hidden="1"/>
    </xf>
    <xf numFmtId="49" fontId="54" fillId="0" borderId="0" xfId="0" applyNumberFormat="1" applyFont="1" applyAlignment="1" applyProtection="1">
      <alignment horizontal="justify" vertical="center" wrapText="1"/>
      <protection hidden="1"/>
    </xf>
    <xf numFmtId="3" fontId="22" fillId="0" borderId="0" xfId="0" applyNumberFormat="1" applyFont="1" applyAlignment="1" applyProtection="1">
      <alignment horizontal="center" vertical="center" wrapText="1"/>
      <protection locked="0"/>
    </xf>
    <xf numFmtId="49" fontId="90" fillId="0" borderId="0" xfId="0" applyNumberFormat="1" applyFont="1" applyAlignment="1" applyProtection="1">
      <alignment horizontal="justify" vertical="center" wrapText="1"/>
      <protection hidden="1"/>
    </xf>
    <xf numFmtId="3" fontId="23" fillId="0" borderId="0" xfId="0" applyNumberFormat="1" applyFont="1" applyAlignment="1" applyProtection="1">
      <alignment horizontal="center" vertical="center" wrapText="1"/>
      <protection locked="0"/>
    </xf>
    <xf numFmtId="49" fontId="59" fillId="0" borderId="0" xfId="0" applyNumberFormat="1" applyFont="1" applyAlignment="1" applyProtection="1">
      <alignment horizontal="justify" vertical="center" wrapText="1"/>
      <protection hidden="1"/>
    </xf>
    <xf numFmtId="0" fontId="60" fillId="0" borderId="0" xfId="0" applyFont="1" applyAlignment="1" applyProtection="1">
      <alignment vertical="top"/>
      <protection hidden="1"/>
    </xf>
    <xf numFmtId="0" fontId="61" fillId="0" borderId="0" xfId="0" applyFont="1" applyAlignment="1" applyProtection="1">
      <alignment vertical="top"/>
      <protection hidden="1"/>
    </xf>
    <xf numFmtId="49" fontId="46" fillId="0" borderId="0" xfId="0" applyNumberFormat="1" applyFont="1" applyAlignment="1" applyProtection="1">
      <alignment horizontal="justify" vertical="center" wrapText="1"/>
      <protection hidden="1"/>
    </xf>
    <xf numFmtId="3" fontId="22" fillId="0" borderId="0" xfId="0" applyNumberFormat="1" applyFont="1" applyAlignment="1" applyProtection="1">
      <alignment horizontal="right" vertical="center" wrapText="1"/>
      <protection hidden="1"/>
    </xf>
    <xf numFmtId="0" fontId="67" fillId="0" borderId="0" xfId="0" applyFont="1" applyAlignment="1" applyProtection="1">
      <alignment vertical="top"/>
      <protection hidden="1"/>
    </xf>
    <xf numFmtId="4" fontId="32" fillId="0" borderId="0" xfId="0" applyNumberFormat="1" applyFont="1" applyAlignment="1" applyProtection="1">
      <alignment horizontal="center" vertical="center" wrapText="1"/>
      <protection hidden="1"/>
    </xf>
    <xf numFmtId="49" fontId="63" fillId="0" borderId="0" xfId="0" applyNumberFormat="1" applyFont="1" applyAlignment="1" applyProtection="1">
      <alignment horizontal="justify" vertical="center" wrapText="1"/>
      <protection hidden="1"/>
    </xf>
    <xf numFmtId="165" fontId="21" fillId="0" borderId="0" xfId="2" applyNumberFormat="1" applyFont="1" applyBorder="1" applyAlignment="1" applyProtection="1">
      <alignment horizontal="center" vertical="top"/>
      <protection hidden="1"/>
    </xf>
    <xf numFmtId="166" fontId="2" fillId="0" borderId="4" xfId="0" applyNumberFormat="1" applyFont="1" applyFill="1" applyBorder="1" applyAlignment="1" applyProtection="1">
      <alignment horizontal="right" vertical="center" wrapText="1"/>
      <protection locked="0"/>
    </xf>
    <xf numFmtId="3" fontId="4" fillId="0" borderId="0" xfId="0" applyNumberFormat="1" applyFont="1" applyFill="1" applyAlignment="1" applyProtection="1">
      <alignment horizontal="center" vertical="center" wrapText="1"/>
      <protection locked="0"/>
    </xf>
    <xf numFmtId="0" fontId="0" fillId="0" borderId="0" xfId="0" applyFill="1" applyProtection="1">
      <protection locked="0"/>
    </xf>
    <xf numFmtId="166" fontId="2" fillId="0" borderId="0" xfId="0" applyNumberFormat="1" applyFont="1" applyFill="1" applyAlignment="1" applyProtection="1">
      <alignment horizontal="right" vertical="center" wrapText="1"/>
      <protection locked="0"/>
    </xf>
    <xf numFmtId="166" fontId="2"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wrapText="1"/>
      <protection locked="0"/>
    </xf>
    <xf numFmtId="0" fontId="2" fillId="0" borderId="6" xfId="0" applyFont="1" applyFill="1" applyBorder="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0" fontId="60" fillId="0" borderId="0" xfId="0" applyFont="1" applyFill="1" applyAlignment="1" applyProtection="1">
      <alignment vertical="top" wrapText="1"/>
      <protection locked="0"/>
    </xf>
    <xf numFmtId="3" fontId="20"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wrapText="1"/>
      <protection locked="0"/>
    </xf>
    <xf numFmtId="3" fontId="21" fillId="0" borderId="0" xfId="0" applyNumberFormat="1" applyFont="1" applyFill="1" applyAlignment="1" applyProtection="1">
      <alignment horizontal="center" vertical="center" wrapText="1"/>
      <protection locked="0"/>
    </xf>
    <xf numFmtId="0" fontId="18" fillId="0" borderId="0" xfId="0" applyFont="1" applyFill="1" applyAlignment="1" applyProtection="1">
      <alignment horizontal="center" wrapText="1"/>
      <protection locked="0"/>
    </xf>
    <xf numFmtId="4" fontId="2" fillId="0" borderId="0" xfId="0" applyNumberFormat="1" applyFont="1" applyFill="1" applyAlignment="1" applyProtection="1">
      <alignment horizontal="right" vertical="center" wrapText="1"/>
      <protection locked="0"/>
    </xf>
    <xf numFmtId="4" fontId="84" fillId="0" borderId="0" xfId="7" applyNumberFormat="1" applyFont="1" applyFill="1" applyProtection="1">
      <protection locked="0"/>
    </xf>
    <xf numFmtId="166" fontId="2" fillId="0" borderId="4" xfId="0" applyNumberFormat="1" applyFont="1" applyBorder="1" applyAlignment="1" applyProtection="1">
      <alignment horizontal="right" vertical="center" wrapText="1"/>
      <protection locked="0"/>
    </xf>
    <xf numFmtId="3" fontId="4" fillId="0" borderId="0" xfId="0" applyNumberFormat="1" applyFont="1" applyAlignment="1" applyProtection="1">
      <alignment horizontal="center" vertical="center" wrapText="1"/>
      <protection locked="0"/>
    </xf>
    <xf numFmtId="0" fontId="0" fillId="0" borderId="0" xfId="0" applyProtection="1">
      <protection locked="0"/>
    </xf>
    <xf numFmtId="166" fontId="2" fillId="0" borderId="0" xfId="0" applyNumberFormat="1" applyFont="1" applyAlignment="1" applyProtection="1">
      <alignment horizontal="right" vertical="center" wrapText="1"/>
      <protection locked="0"/>
    </xf>
    <xf numFmtId="166" fontId="2" fillId="0" borderId="0" xfId="0" applyNumberFormat="1" applyFont="1" applyAlignment="1" applyProtection="1">
      <alignment horizontal="left" vertical="center" wrapText="1"/>
      <protection locked="0"/>
    </xf>
    <xf numFmtId="0" fontId="2" fillId="0" borderId="0" xfId="0" applyFont="1" applyAlignment="1" applyProtection="1">
      <alignment wrapText="1"/>
      <protection locked="0"/>
    </xf>
    <xf numFmtId="166" fontId="2" fillId="0" borderId="5" xfId="0" applyNumberFormat="1" applyFont="1" applyBorder="1" applyAlignment="1" applyProtection="1">
      <alignment horizontal="right" vertical="center" wrapText="1"/>
      <protection locked="0"/>
    </xf>
    <xf numFmtId="4" fontId="89" fillId="0" borderId="5" xfId="8" applyNumberFormat="1" applyFont="1" applyBorder="1" applyAlignment="1"/>
    <xf numFmtId="0" fontId="19" fillId="0" borderId="0" xfId="0" applyFont="1" applyAlignment="1" applyProtection="1">
      <alignment horizontal="right" vertical="center" wrapText="1"/>
    </xf>
    <xf numFmtId="0" fontId="3" fillId="0" borderId="0" xfId="0" applyFont="1" applyAlignment="1" applyProtection="1">
      <alignment horizontal="justify" vertical="top" wrapText="1"/>
    </xf>
    <xf numFmtId="49" fontId="4" fillId="0" borderId="0" xfId="0" quotePrefix="1" applyNumberFormat="1" applyFont="1" applyAlignment="1" applyProtection="1">
      <alignment horizontal="justify" vertical="center" wrapText="1"/>
    </xf>
    <xf numFmtId="0" fontId="2" fillId="0" borderId="0" xfId="0" applyFont="1" applyAlignment="1" applyProtection="1">
      <alignment horizontal="center" vertical="center" wrapText="1"/>
    </xf>
    <xf numFmtId="49" fontId="4" fillId="0" borderId="0" xfId="0" applyNumberFormat="1" applyFont="1" applyAlignment="1" applyProtection="1">
      <alignment horizontal="justify" vertical="center" wrapText="1"/>
    </xf>
    <xf numFmtId="165" fontId="26" fillId="0" borderId="0" xfId="2" applyNumberFormat="1" applyFont="1" applyAlignment="1" applyProtection="1">
      <alignment horizontal="left" vertical="top"/>
    </xf>
    <xf numFmtId="165" fontId="26" fillId="0" borderId="0" xfId="2" applyNumberFormat="1" applyFont="1" applyAlignment="1" applyProtection="1">
      <alignment horizontal="right" vertical="top"/>
    </xf>
    <xf numFmtId="0" fontId="19" fillId="0" borderId="0" xfId="0" applyFont="1" applyAlignment="1" applyProtection="1">
      <alignment horizontal="left" vertical="top" wrapText="1"/>
    </xf>
    <xf numFmtId="165" fontId="21" fillId="0" borderId="0" xfId="2" applyNumberFormat="1" applyFont="1" applyAlignment="1" applyProtection="1">
      <alignment horizontal="right" vertical="top"/>
    </xf>
    <xf numFmtId="0" fontId="3" fillId="0" borderId="0" xfId="0" quotePrefix="1" applyFont="1" applyAlignment="1" applyProtection="1">
      <alignment horizontal="justify" vertical="top" wrapText="1"/>
    </xf>
    <xf numFmtId="49" fontId="18" fillId="0" borderId="0" xfId="0" applyNumberFormat="1" applyFont="1" applyAlignment="1" applyProtection="1">
      <alignment horizontal="justify" vertical="center" wrapText="1"/>
    </xf>
    <xf numFmtId="4" fontId="22" fillId="0" borderId="0" xfId="0" applyNumberFormat="1" applyFont="1" applyAlignment="1" applyProtection="1">
      <alignment horizontal="center" vertical="center" wrapText="1"/>
    </xf>
    <xf numFmtId="165" fontId="26" fillId="0" borderId="0" xfId="2" applyNumberFormat="1" applyFont="1" applyAlignment="1" applyProtection="1">
      <alignment horizontal="left" vertical="center"/>
    </xf>
    <xf numFmtId="165" fontId="26" fillId="0" borderId="0" xfId="2" applyNumberFormat="1" applyFont="1" applyAlignment="1" applyProtection="1">
      <alignment horizontal="right" vertical="center"/>
    </xf>
    <xf numFmtId="0" fontId="3" fillId="0" borderId="0" xfId="0" applyFont="1" applyAlignment="1" applyProtection="1">
      <alignment horizontal="left" vertical="center" wrapText="1"/>
    </xf>
    <xf numFmtId="0" fontId="2" fillId="0" borderId="10" xfId="0" applyFont="1" applyBorder="1" applyAlignment="1" applyProtection="1">
      <alignment horizontal="center" vertical="center" wrapText="1"/>
    </xf>
    <xf numFmtId="165" fontId="10" fillId="0" borderId="0" xfId="2" applyNumberFormat="1" applyFont="1" applyAlignment="1" applyProtection="1">
      <alignment horizontal="left" vertical="center"/>
    </xf>
    <xf numFmtId="165" fontId="26" fillId="0" borderId="6" xfId="2" applyNumberFormat="1" applyFont="1" applyBorder="1" applyAlignment="1" applyProtection="1">
      <alignment horizontal="left" vertical="center"/>
    </xf>
    <xf numFmtId="2" fontId="4" fillId="0" borderId="6" xfId="0" applyNumberFormat="1" applyFont="1" applyBorder="1" applyAlignment="1" applyProtection="1">
      <alignment horizontal="left" vertical="center" wrapText="1"/>
    </xf>
    <xf numFmtId="2" fontId="4" fillId="0" borderId="6" xfId="0" applyNumberFormat="1" applyFont="1" applyBorder="1" applyAlignment="1" applyProtection="1">
      <alignment horizontal="right" vertical="center" wrapText="1"/>
    </xf>
    <xf numFmtId="2" fontId="25" fillId="0" borderId="6" xfId="0" applyNumberFormat="1" applyFont="1" applyBorder="1" applyAlignment="1" applyProtection="1">
      <alignment horizontal="left" vertical="center" wrapText="1"/>
    </xf>
    <xf numFmtId="0" fontId="2" fillId="0" borderId="0" xfId="0" applyFont="1" applyAlignment="1" applyProtection="1">
      <alignment wrapText="1"/>
    </xf>
    <xf numFmtId="0" fontId="2" fillId="0" borderId="0" xfId="0" applyFont="1" applyAlignment="1" applyProtection="1">
      <alignment horizontal="right" wrapText="1"/>
    </xf>
    <xf numFmtId="0" fontId="3" fillId="0" borderId="0" xfId="0" applyFont="1" applyAlignment="1" applyProtection="1">
      <alignment vertical="top"/>
    </xf>
    <xf numFmtId="0" fontId="2" fillId="0" borderId="0" xfId="0" applyFont="1" applyAlignment="1" applyProtection="1">
      <alignment horizontal="center" wrapText="1"/>
    </xf>
    <xf numFmtId="0" fontId="2" fillId="0" borderId="0" xfId="0" applyFont="1" applyAlignment="1" applyProtection="1">
      <alignment horizontal="left" vertical="center"/>
    </xf>
    <xf numFmtId="0" fontId="2" fillId="0" borderId="0" xfId="0" applyFont="1" applyAlignment="1" applyProtection="1">
      <alignment horizontal="right" vertical="center" wrapText="1"/>
    </xf>
    <xf numFmtId="168" fontId="2" fillId="0" borderId="0" xfId="0" applyNumberFormat="1" applyFont="1" applyAlignment="1" applyProtection="1">
      <alignment horizontal="justify" vertical="center" wrapText="1"/>
    </xf>
    <xf numFmtId="0" fontId="2" fillId="0" borderId="0" xfId="0" applyFont="1" applyAlignment="1" applyProtection="1">
      <alignment horizontal="centerContinuous" vertical="center" wrapText="1"/>
    </xf>
    <xf numFmtId="8" fontId="2" fillId="0" borderId="0" xfId="0" applyNumberFormat="1" applyFont="1" applyAlignment="1" applyProtection="1">
      <alignment horizontal="centerContinuous" vertical="center" wrapText="1"/>
    </xf>
    <xf numFmtId="49" fontId="2" fillId="0" borderId="0" xfId="0" applyNumberFormat="1" applyFont="1" applyAlignment="1" applyProtection="1">
      <alignment horizontal="justify" vertical="center" wrapText="1"/>
    </xf>
    <xf numFmtId="4" fontId="76" fillId="0" borderId="0" xfId="40" applyNumberFormat="1" applyFont="1"/>
    <xf numFmtId="4" fontId="76" fillId="0" borderId="0" xfId="41" applyNumberFormat="1" applyFont="1"/>
    <xf numFmtId="4" fontId="76" fillId="0" borderId="0" xfId="40" applyNumberFormat="1" applyFont="1" applyAlignment="1">
      <alignment horizontal="justify"/>
    </xf>
    <xf numFmtId="4" fontId="76" fillId="0" borderId="0" xfId="40" applyNumberFormat="1" applyFont="1" applyAlignment="1">
      <alignment horizontal="left"/>
    </xf>
    <xf numFmtId="4" fontId="76" fillId="0" borderId="0" xfId="41" applyNumberFormat="1" applyFont="1" applyAlignment="1">
      <alignment horizontal="right"/>
    </xf>
    <xf numFmtId="4" fontId="70" fillId="0" borderId="0" xfId="40" applyNumberFormat="1" applyFont="1"/>
    <xf numFmtId="4" fontId="84" fillId="0" borderId="0" xfId="40" applyNumberFormat="1" applyFont="1" applyBorder="1"/>
    <xf numFmtId="4" fontId="70" fillId="0" borderId="5" xfId="40" applyNumberFormat="1" applyFont="1" applyBorder="1"/>
    <xf numFmtId="4" fontId="70" fillId="0" borderId="0" xfId="42" applyNumberFormat="1" applyFont="1"/>
    <xf numFmtId="4" fontId="70" fillId="0" borderId="0" xfId="40" applyNumberFormat="1" applyFont="1" applyAlignment="1">
      <alignment horizontal="right"/>
    </xf>
    <xf numFmtId="4" fontId="70" fillId="0" borderId="0" xfId="40" applyNumberFormat="1" applyFont="1" applyAlignment="1">
      <alignment horizontal="justify"/>
    </xf>
    <xf numFmtId="4" fontId="86" fillId="0" borderId="0" xfId="40" applyNumberFormat="1" applyFont="1"/>
    <xf numFmtId="4" fontId="84" fillId="0" borderId="0" xfId="40" applyNumberFormat="1" applyFont="1" applyBorder="1" applyAlignment="1">
      <alignment horizontal="right"/>
    </xf>
    <xf numFmtId="4" fontId="84" fillId="0" borderId="0" xfId="40" applyNumberFormat="1" applyFont="1" applyBorder="1" applyAlignment="1">
      <alignment horizontal="justify"/>
    </xf>
    <xf numFmtId="4" fontId="86" fillId="0" borderId="0" xfId="40" applyNumberFormat="1" applyFont="1" applyBorder="1" applyAlignment="1"/>
    <xf numFmtId="4" fontId="70" fillId="0" borderId="0" xfId="40" applyNumberFormat="1" applyFont="1" applyFill="1" applyBorder="1" applyAlignment="1">
      <alignment horizontal="center"/>
    </xf>
    <xf numFmtId="4" fontId="70" fillId="0" borderId="0" xfId="40" applyNumberFormat="1" applyFont="1" applyFill="1" applyBorder="1"/>
    <xf numFmtId="4" fontId="84" fillId="0" borderId="0" xfId="40" applyNumberFormat="1" applyFont="1" applyFill="1" applyBorder="1" applyAlignment="1">
      <alignment horizontal="justify"/>
    </xf>
    <xf numFmtId="4" fontId="84" fillId="0" borderId="0" xfId="40" applyNumberFormat="1" applyFont="1" applyFill="1" applyBorder="1" applyAlignment="1">
      <alignment horizontal="center"/>
    </xf>
    <xf numFmtId="4" fontId="70" fillId="0" borderId="5" xfId="8" applyNumberFormat="1" applyFont="1" applyBorder="1"/>
    <xf numFmtId="4" fontId="86" fillId="0" borderId="0" xfId="40" applyNumberFormat="1" applyFont="1" applyAlignment="1">
      <alignment horizontal="justify" vertical="top"/>
    </xf>
    <xf numFmtId="4" fontId="70" fillId="0" borderId="0" xfId="40" applyNumberFormat="1" applyFont="1" applyBorder="1" applyAlignment="1">
      <alignment horizontal="justify"/>
    </xf>
    <xf numFmtId="4" fontId="70" fillId="0" borderId="0" xfId="40" applyNumberFormat="1" applyFont="1" applyFill="1" applyBorder="1" applyAlignment="1">
      <alignment horizontal="right"/>
    </xf>
    <xf numFmtId="4" fontId="70" fillId="0" borderId="0" xfId="40" applyNumberFormat="1" applyFont="1" applyFill="1" applyBorder="1" applyAlignment="1">
      <alignment horizontal="justify"/>
    </xf>
    <xf numFmtId="4" fontId="70" fillId="0" borderId="0" xfId="40" applyNumberFormat="1" applyFont="1" applyBorder="1" applyAlignment="1">
      <alignment horizontal="right"/>
    </xf>
    <xf numFmtId="4" fontId="84" fillId="0" borderId="5" xfId="40" applyNumberFormat="1" applyFont="1" applyBorder="1" applyAlignment="1">
      <alignment horizontal="justify"/>
    </xf>
    <xf numFmtId="4" fontId="70" fillId="0" borderId="0" xfId="28" applyNumberFormat="1" applyFont="1"/>
    <xf numFmtId="4" fontId="70" fillId="0" borderId="0" xfId="40" applyNumberFormat="1" applyFont="1" applyAlignment="1">
      <alignment horizontal="justify" vertical="top"/>
    </xf>
    <xf numFmtId="4" fontId="70" fillId="0" borderId="0" xfId="28" applyNumberFormat="1" applyFont="1" applyAlignment="1">
      <alignment horizontal="justify" vertical="top"/>
    </xf>
    <xf numFmtId="4" fontId="83" fillId="0" borderId="0" xfId="40" applyNumberFormat="1" applyFont="1"/>
    <xf numFmtId="4" fontId="82" fillId="15" borderId="18" xfId="40" applyNumberFormat="1" applyFont="1" applyFill="1" applyBorder="1" applyAlignment="1">
      <alignment horizontal="center"/>
    </xf>
    <xf numFmtId="4" fontId="82" fillId="15" borderId="5" xfId="40" applyNumberFormat="1" applyFont="1" applyFill="1" applyBorder="1" applyAlignment="1">
      <alignment horizontal="center"/>
    </xf>
    <xf numFmtId="4" fontId="82" fillId="15" borderId="5" xfId="40" applyNumberFormat="1" applyFont="1" applyFill="1" applyBorder="1"/>
    <xf numFmtId="4" fontId="81" fillId="15" borderId="17" xfId="40" applyNumberFormat="1" applyFont="1" applyFill="1" applyBorder="1" applyAlignment="1">
      <alignment horizontal="justify"/>
    </xf>
    <xf numFmtId="4" fontId="70" fillId="0" borderId="0" xfId="33" applyNumberFormat="1" applyFont="1" applyBorder="1"/>
    <xf numFmtId="4" fontId="70" fillId="0" borderId="0" xfId="33" applyNumberFormat="1" applyFont="1" applyAlignment="1">
      <alignment horizontal="right"/>
    </xf>
    <xf numFmtId="0" fontId="70" fillId="0" borderId="0" xfId="33" applyFont="1"/>
    <xf numFmtId="4" fontId="70" fillId="0" borderId="0" xfId="33" applyNumberFormat="1" applyFont="1" applyBorder="1" applyAlignment="1">
      <alignment horizontal="right"/>
    </xf>
    <xf numFmtId="4" fontId="70" fillId="0" borderId="0" xfId="33" applyNumberFormat="1" applyFont="1" applyAlignment="1">
      <alignment horizontal="justify"/>
    </xf>
    <xf numFmtId="4" fontId="94" fillId="0" borderId="0" xfId="40" applyNumberFormat="1" applyFont="1"/>
    <xf numFmtId="4" fontId="95" fillId="0" borderId="0" xfId="40" applyNumberFormat="1" applyFont="1" applyBorder="1"/>
    <xf numFmtId="4" fontId="94" fillId="0" borderId="0" xfId="40" applyNumberFormat="1" applyFont="1" applyBorder="1" applyAlignment="1">
      <alignment horizontal="justify"/>
    </xf>
    <xf numFmtId="4" fontId="84" fillId="0" borderId="5" xfId="40" applyNumberFormat="1" applyFont="1" applyBorder="1" applyAlignment="1">
      <alignment horizontal="right"/>
    </xf>
    <xf numFmtId="4" fontId="84" fillId="0" borderId="17" xfId="40" applyNumberFormat="1" applyFont="1" applyBorder="1" applyAlignment="1">
      <alignment horizontal="justify"/>
    </xf>
    <xf numFmtId="4" fontId="83" fillId="0" borderId="0" xfId="40" applyNumberFormat="1" applyFont="1" applyFill="1" applyBorder="1" applyAlignment="1">
      <alignment horizontal="justify"/>
    </xf>
    <xf numFmtId="4" fontId="94" fillId="0" borderId="0" xfId="40" applyNumberFormat="1" applyFont="1" applyBorder="1"/>
    <xf numFmtId="4" fontId="94" fillId="0" borderId="0" xfId="40" applyNumberFormat="1" applyFont="1" applyBorder="1" applyAlignment="1">
      <alignment horizontal="right"/>
    </xf>
    <xf numFmtId="4" fontId="84" fillId="0" borderId="0" xfId="8" applyNumberFormat="1" applyFont="1"/>
    <xf numFmtId="4" fontId="70" fillId="0" borderId="0" xfId="8" applyNumberFormat="1" applyFont="1" applyAlignment="1">
      <alignment horizontal="right"/>
    </xf>
    <xf numFmtId="4" fontId="70" fillId="0" borderId="0" xfId="22" applyNumberFormat="1" applyFont="1" applyAlignment="1">
      <alignment horizontal="right"/>
    </xf>
    <xf numFmtId="4" fontId="70" fillId="0" borderId="0" xfId="33" applyNumberFormat="1" applyFont="1"/>
    <xf numFmtId="4" fontId="70" fillId="0" borderId="5" xfId="40" applyNumberFormat="1" applyFont="1" applyFill="1" applyBorder="1" applyAlignment="1">
      <alignment horizontal="center"/>
    </xf>
    <xf numFmtId="4" fontId="70" fillId="0" borderId="5" xfId="40" applyNumberFormat="1" applyFont="1" applyFill="1" applyBorder="1"/>
    <xf numFmtId="4" fontId="84" fillId="0" borderId="17" xfId="40" applyNumberFormat="1" applyFont="1" applyFill="1" applyBorder="1" applyAlignment="1">
      <alignment horizontal="justify"/>
    </xf>
    <xf numFmtId="4" fontId="70" fillId="0" borderId="0" xfId="40" applyNumberFormat="1" applyFont="1" applyAlignment="1">
      <alignment horizontal="left"/>
    </xf>
    <xf numFmtId="4" fontId="71" fillId="0" borderId="0" xfId="40" applyNumberFormat="1" applyFont="1"/>
    <xf numFmtId="4" fontId="70" fillId="0" borderId="0" xfId="40" applyNumberFormat="1" applyFont="1" applyFill="1" applyBorder="1" applyAlignment="1">
      <alignment horizontal="justify" vertical="top"/>
    </xf>
    <xf numFmtId="4" fontId="70" fillId="0" borderId="0" xfId="40" applyNumberFormat="1" applyFont="1" applyAlignment="1">
      <alignment horizontal="justify" vertical="justify"/>
    </xf>
    <xf numFmtId="0" fontId="76" fillId="0" borderId="0" xfId="40" applyFont="1" applyAlignment="1">
      <alignment horizontal="center"/>
    </xf>
    <xf numFmtId="4" fontId="72" fillId="0" borderId="0" xfId="40" applyNumberFormat="1" applyFont="1" applyAlignment="1">
      <alignment horizontal="center"/>
    </xf>
    <xf numFmtId="4" fontId="72" fillId="0" borderId="0" xfId="40" applyNumberFormat="1" applyFont="1"/>
    <xf numFmtId="4" fontId="76" fillId="0" borderId="0" xfId="40" applyNumberFormat="1" applyFont="1" applyBorder="1"/>
    <xf numFmtId="4" fontId="77" fillId="0" borderId="0" xfId="40" applyNumberFormat="1" applyFont="1" applyBorder="1" applyAlignment="1">
      <alignment horizontal="center" vertical="center"/>
    </xf>
    <xf numFmtId="4" fontId="72" fillId="0" borderId="0" xfId="40" applyNumberFormat="1" applyFont="1" applyBorder="1"/>
    <xf numFmtId="4" fontId="80" fillId="0" borderId="0" xfId="40" applyNumberFormat="1" applyFont="1"/>
    <xf numFmtId="4" fontId="75" fillId="0" borderId="0" xfId="40" applyNumberFormat="1" applyFont="1" applyBorder="1" applyAlignment="1">
      <alignment horizontal="center" vertical="center"/>
    </xf>
    <xf numFmtId="0" fontId="80" fillId="0" borderId="0" xfId="40" applyFont="1" applyFill="1" applyBorder="1" applyAlignment="1">
      <alignment horizontal="center" vertical="center"/>
    </xf>
    <xf numFmtId="0" fontId="70" fillId="0" borderId="0" xfId="40" applyFont="1" applyAlignment="1">
      <alignment horizontal="justify"/>
    </xf>
    <xf numFmtId="0" fontId="70" fillId="0" borderId="0" xfId="40" applyFont="1"/>
    <xf numFmtId="0" fontId="69" fillId="0" borderId="0" xfId="40" applyFont="1"/>
    <xf numFmtId="4" fontId="84" fillId="0" borderId="29" xfId="40" applyNumberFormat="1" applyFont="1" applyBorder="1" applyAlignment="1">
      <alignment horizontal="justify"/>
    </xf>
    <xf numFmtId="4" fontId="84" fillId="0" borderId="22" xfId="7" applyNumberFormat="1" applyFont="1" applyFill="1" applyBorder="1" applyProtection="1">
      <protection locked="0"/>
    </xf>
    <xf numFmtId="4" fontId="84" fillId="0" borderId="24" xfId="7" applyNumberFormat="1" applyFont="1" applyFill="1" applyBorder="1" applyProtection="1">
      <protection locked="0"/>
    </xf>
    <xf numFmtId="4" fontId="84" fillId="0" borderId="28" xfId="7" applyNumberFormat="1" applyFont="1" applyFill="1" applyBorder="1" applyProtection="1">
      <protection locked="0"/>
    </xf>
    <xf numFmtId="4" fontId="84" fillId="0" borderId="0" xfId="7" applyNumberFormat="1" applyFont="1" applyBorder="1" applyAlignment="1">
      <alignment horizontal="justify"/>
    </xf>
    <xf numFmtId="4" fontId="84" fillId="0" borderId="0" xfId="7" applyNumberFormat="1" applyFont="1" applyBorder="1"/>
    <xf numFmtId="4" fontId="84" fillId="0" borderId="0" xfId="7" applyNumberFormat="1" applyFont="1" applyFill="1" applyBorder="1" applyProtection="1">
      <protection locked="0"/>
    </xf>
    <xf numFmtId="4" fontId="84" fillId="0" borderId="0" xfId="40" applyNumberFormat="1" applyFont="1" applyBorder="1" applyAlignment="1">
      <alignment horizontal="justify" vertical="top"/>
    </xf>
    <xf numFmtId="4" fontId="72" fillId="0" borderId="0" xfId="40" applyNumberFormat="1" applyFont="1" applyAlignment="1"/>
    <xf numFmtId="4" fontId="76" fillId="0" borderId="0" xfId="40" applyNumberFormat="1" applyFont="1" applyAlignment="1"/>
    <xf numFmtId="4" fontId="73" fillId="0" borderId="12" xfId="8" applyNumberFormat="1" applyFont="1" applyFill="1" applyBorder="1" applyAlignment="1">
      <alignment horizontal="center" vertical="center"/>
    </xf>
    <xf numFmtId="0" fontId="74" fillId="0" borderId="9" xfId="7" applyFont="1" applyBorder="1"/>
    <xf numFmtId="0" fontId="74" fillId="0" borderId="13" xfId="7" applyFont="1" applyBorder="1"/>
    <xf numFmtId="4" fontId="73" fillId="0" borderId="14" xfId="7" applyNumberFormat="1" applyFont="1" applyBorder="1" applyAlignment="1">
      <alignment horizontal="center"/>
    </xf>
    <xf numFmtId="4" fontId="73" fillId="0" borderId="4" xfId="7" applyNumberFormat="1" applyFont="1" applyBorder="1" applyAlignment="1">
      <alignment horizontal="center"/>
    </xf>
    <xf numFmtId="4" fontId="73" fillId="0" borderId="15" xfId="7" applyNumberFormat="1" applyFont="1" applyBorder="1" applyAlignment="1">
      <alignment horizontal="center"/>
    </xf>
    <xf numFmtId="4" fontId="72" fillId="0" borderId="0" xfId="7" applyNumberFormat="1" applyFont="1" applyAlignment="1"/>
    <xf numFmtId="0" fontId="76" fillId="0" borderId="0" xfId="7" applyFont="1" applyAlignment="1"/>
    <xf numFmtId="4" fontId="72" fillId="0" borderId="0" xfId="7" applyNumberFormat="1" applyFont="1" applyBorder="1" applyAlignment="1">
      <alignment horizontal="left" vertical="center"/>
    </xf>
    <xf numFmtId="4" fontId="77" fillId="0" borderId="0" xfId="7" applyNumberFormat="1" applyFont="1" applyBorder="1" applyAlignment="1">
      <alignment horizontal="left" vertical="center"/>
    </xf>
    <xf numFmtId="4" fontId="84" fillId="0" borderId="17" xfId="40" applyNumberFormat="1" applyFont="1" applyBorder="1" applyAlignment="1">
      <alignment horizontal="justify"/>
    </xf>
    <xf numFmtId="4" fontId="89" fillId="0" borderId="5" xfId="40" applyNumberFormat="1" applyFont="1" applyBorder="1" applyAlignment="1"/>
    <xf numFmtId="4" fontId="84" fillId="0" borderId="0" xfId="40" applyNumberFormat="1" applyFont="1" applyFill="1" applyBorder="1" applyAlignment="1">
      <alignment horizontal="center"/>
    </xf>
    <xf numFmtId="4" fontId="75" fillId="0" borderId="17" xfId="40" applyNumberFormat="1" applyFont="1" applyFill="1" applyBorder="1" applyAlignment="1">
      <alignment horizontal="center" vertical="center"/>
    </xf>
    <xf numFmtId="0" fontId="80" fillId="0" borderId="5" xfId="40" applyFont="1" applyBorder="1" applyAlignment="1">
      <alignment horizontal="center" vertical="center"/>
    </xf>
    <xf numFmtId="0" fontId="80" fillId="0" borderId="18" xfId="40" applyFont="1" applyBorder="1" applyAlignment="1">
      <alignment horizontal="center" vertical="center"/>
    </xf>
    <xf numFmtId="0" fontId="76" fillId="0" borderId="0" xfId="40" applyFont="1" applyAlignment="1"/>
    <xf numFmtId="4" fontId="84" fillId="0" borderId="17" xfId="8" applyNumberFormat="1" applyFont="1" applyBorder="1" applyAlignment="1">
      <alignment horizontal="justify"/>
    </xf>
    <xf numFmtId="4" fontId="89" fillId="0" borderId="5" xfId="8" applyNumberFormat="1" applyFont="1" applyBorder="1" applyAlignment="1"/>
    <xf numFmtId="4" fontId="72" fillId="0" borderId="0" xfId="40" applyNumberFormat="1" applyFont="1" applyAlignment="1">
      <alignment horizontal="center"/>
    </xf>
    <xf numFmtId="0" fontId="76" fillId="0" borderId="0" xfId="40" applyFont="1" applyAlignment="1">
      <alignment horizontal="center"/>
    </xf>
    <xf numFmtId="4" fontId="72" fillId="0" borderId="0" xfId="40" applyNumberFormat="1" applyFont="1" applyBorder="1" applyAlignment="1">
      <alignment horizontal="left" vertical="center"/>
    </xf>
    <xf numFmtId="4" fontId="77" fillId="0" borderId="0" xfId="40" applyNumberFormat="1" applyFont="1" applyBorder="1" applyAlignment="1">
      <alignment horizontal="left" vertical="center"/>
    </xf>
    <xf numFmtId="49" fontId="57" fillId="0" borderId="0" xfId="0" applyNumberFormat="1" applyFont="1" applyAlignment="1" applyProtection="1">
      <alignment horizontal="left" vertical="center"/>
      <protection hidden="1"/>
    </xf>
    <xf numFmtId="2" fontId="4" fillId="0" borderId="6" xfId="0" applyNumberFormat="1" applyFont="1" applyBorder="1" applyAlignment="1" applyProtection="1">
      <alignment horizontal="right" vertical="center" wrapText="1"/>
    </xf>
    <xf numFmtId="0" fontId="4" fillId="0" borderId="11" xfId="0" applyFont="1" applyBorder="1" applyAlignment="1" applyProtection="1">
      <alignment horizontal="center" vertical="top" wrapText="1"/>
    </xf>
    <xf numFmtId="0" fontId="17" fillId="0" borderId="0" xfId="0"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56" fillId="0" borderId="0" xfId="0" applyFont="1" applyAlignment="1" applyProtection="1">
      <alignment horizontal="left" vertical="top" wrapText="1"/>
      <protection hidden="1"/>
    </xf>
    <xf numFmtId="0" fontId="56" fillId="0" borderId="0" xfId="0" applyFont="1" applyAlignment="1" applyProtection="1">
      <alignment horizontal="right"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right" vertical="center" wrapText="1"/>
      <protection hidden="1"/>
    </xf>
    <xf numFmtId="0" fontId="8" fillId="2" borderId="0" xfId="1" applyFont="1" applyFill="1" applyAlignment="1" applyProtection="1">
      <alignment horizontal="left" vertical="top" wrapText="1"/>
      <protection hidden="1"/>
    </xf>
    <xf numFmtId="49" fontId="9" fillId="0" borderId="2" xfId="0" applyNumberFormat="1" applyFont="1" applyBorder="1" applyAlignment="1" applyProtection="1">
      <alignment horizontal="center" vertical="center" wrapText="1"/>
      <protection hidden="1"/>
    </xf>
    <xf numFmtId="49" fontId="9" fillId="0" borderId="1" xfId="0" applyNumberFormat="1" applyFont="1" applyBorder="1" applyAlignment="1" applyProtection="1">
      <alignment horizontal="center" vertical="center" wrapText="1"/>
      <protection hidden="1"/>
    </xf>
    <xf numFmtId="0" fontId="8" fillId="2" borderId="1" xfId="1" applyFont="1" applyFill="1" applyBorder="1" applyAlignment="1" applyProtection="1">
      <alignment horizontal="left" vertical="top" wrapText="1"/>
      <protection hidden="1"/>
    </xf>
    <xf numFmtId="0" fontId="17" fillId="0" borderId="0" xfId="0" applyFont="1" applyAlignment="1" applyProtection="1">
      <alignment horizontal="right" vertical="top" wrapText="1"/>
      <protection hidden="1"/>
    </xf>
    <xf numFmtId="0" fontId="72" fillId="0" borderId="0" xfId="7" applyFont="1" applyAlignment="1">
      <alignment horizontal="center"/>
    </xf>
    <xf numFmtId="4" fontId="70" fillId="0" borderId="0" xfId="40" applyNumberFormat="1" applyFont="1" applyFill="1" applyBorder="1" applyAlignment="1" applyProtection="1">
      <alignment horizontal="center"/>
      <protection locked="0"/>
    </xf>
    <xf numFmtId="4" fontId="70" fillId="0" borderId="0" xfId="40" applyNumberFormat="1" applyFont="1" applyAlignment="1" applyProtection="1">
      <alignment horizontal="right"/>
      <protection locked="0"/>
    </xf>
    <xf numFmtId="4" fontId="70" fillId="0" borderId="0" xfId="40" applyNumberFormat="1" applyFont="1" applyProtection="1">
      <protection locked="0"/>
    </xf>
    <xf numFmtId="4" fontId="70" fillId="0" borderId="0" xfId="40" applyNumberFormat="1" applyFont="1" applyFill="1" applyBorder="1" applyAlignment="1" applyProtection="1">
      <alignment horizontal="justify" vertical="top"/>
      <protection locked="0"/>
    </xf>
    <xf numFmtId="4" fontId="70" fillId="0" borderId="0" xfId="40" applyNumberFormat="1" applyFont="1" applyFill="1" applyBorder="1" applyAlignment="1" applyProtection="1">
      <alignment horizontal="right"/>
      <protection locked="0"/>
    </xf>
    <xf numFmtId="4" fontId="70" fillId="0" borderId="0" xfId="33" applyNumberFormat="1" applyFont="1" applyAlignment="1" applyProtection="1">
      <alignment horizontal="right"/>
      <protection locked="0"/>
    </xf>
    <xf numFmtId="4" fontId="87" fillId="0" borderId="0" xfId="31" applyNumberFormat="1" applyFont="1" applyAlignment="1" applyProtection="1">
      <alignment horizontal="right"/>
      <protection locked="0"/>
    </xf>
    <xf numFmtId="4" fontId="70" fillId="0" borderId="0" xfId="8" applyNumberFormat="1" applyFont="1" applyAlignment="1" applyProtection="1">
      <alignment horizontal="right"/>
      <protection locked="0"/>
    </xf>
    <xf numFmtId="4" fontId="88" fillId="0" borderId="0" xfId="31" applyNumberFormat="1" applyFont="1" applyFill="1" applyBorder="1" applyAlignment="1" applyProtection="1">
      <alignment horizontal="right"/>
      <protection locked="0"/>
    </xf>
    <xf numFmtId="4" fontId="84" fillId="0" borderId="0" xfId="40" applyNumberFormat="1" applyFont="1" applyBorder="1" applyAlignment="1" applyProtection="1">
      <alignment horizontal="justify"/>
      <protection locked="0"/>
    </xf>
    <xf numFmtId="4" fontId="84" fillId="0" borderId="0" xfId="40" applyNumberFormat="1" applyFont="1" applyBorder="1" applyProtection="1">
      <protection locked="0"/>
    </xf>
    <xf numFmtId="4" fontId="94" fillId="0" borderId="0" xfId="40" applyNumberFormat="1" applyFont="1" applyBorder="1" applyProtection="1">
      <protection locked="0"/>
    </xf>
    <xf numFmtId="4" fontId="70" fillId="0" borderId="0" xfId="40" applyNumberFormat="1" applyFont="1" applyBorder="1" applyProtection="1">
      <protection locked="0"/>
    </xf>
    <xf numFmtId="4" fontId="76" fillId="0" borderId="0" xfId="40" applyNumberFormat="1" applyFont="1" applyProtection="1">
      <protection locked="0"/>
    </xf>
    <xf numFmtId="4" fontId="70" fillId="0" borderId="0" xfId="40" applyNumberFormat="1" applyFont="1" applyAlignment="1" applyProtection="1">
      <alignment horizontal="justify" vertical="top"/>
      <protection locked="0"/>
    </xf>
    <xf numFmtId="4" fontId="84" fillId="0" borderId="0" xfId="40" applyNumberFormat="1" applyFont="1" applyBorder="1" applyAlignment="1" applyProtection="1">
      <alignment horizontal="justify" vertical="top"/>
      <protection locked="0"/>
    </xf>
    <xf numFmtId="4" fontId="70" fillId="0" borderId="0" xfId="8" applyNumberFormat="1" applyFont="1" applyBorder="1" applyProtection="1">
      <protection locked="0"/>
    </xf>
    <xf numFmtId="4" fontId="70" fillId="0" borderId="0" xfId="8" applyNumberFormat="1" applyFont="1" applyBorder="1" applyAlignment="1" applyProtection="1">
      <alignment horizontal="justify" vertical="top"/>
      <protection locked="0"/>
    </xf>
    <xf numFmtId="4" fontId="70" fillId="0" borderId="0" xfId="8" applyNumberFormat="1" applyFont="1" applyFill="1" applyBorder="1" applyAlignment="1" applyProtection="1">
      <alignment horizontal="right"/>
      <protection locked="0"/>
    </xf>
    <xf numFmtId="4" fontId="70" fillId="0" borderId="0" xfId="28" applyNumberFormat="1" applyFont="1" applyAlignment="1" applyProtection="1">
      <alignment horizontal="justify" vertical="top"/>
      <protection locked="0"/>
    </xf>
    <xf numFmtId="4" fontId="70" fillId="0" borderId="0" xfId="28" applyNumberFormat="1" applyFont="1" applyProtection="1">
      <protection locked="0"/>
    </xf>
    <xf numFmtId="4" fontId="70" fillId="0" borderId="0" xfId="8" applyNumberFormat="1" applyFont="1" applyBorder="1" applyAlignment="1" applyProtection="1">
      <protection locked="0"/>
    </xf>
    <xf numFmtId="4" fontId="70" fillId="0" borderId="0" xfId="40" applyNumberFormat="1" applyFont="1" applyFill="1" applyBorder="1" applyProtection="1">
      <protection locked="0"/>
    </xf>
    <xf numFmtId="4" fontId="84" fillId="0" borderId="0" xfId="40" applyNumberFormat="1" applyFont="1" applyFill="1" applyBorder="1" applyAlignment="1" applyProtection="1">
      <alignment horizontal="right"/>
      <protection locked="0"/>
    </xf>
    <xf numFmtId="4" fontId="86" fillId="0" borderId="0" xfId="40" applyNumberFormat="1" applyFont="1" applyBorder="1" applyAlignment="1" applyProtection="1">
      <protection locked="0"/>
    </xf>
    <xf numFmtId="4" fontId="84" fillId="0" borderId="0" xfId="40" applyNumberFormat="1" applyFont="1" applyBorder="1" applyAlignment="1" applyProtection="1">
      <alignment horizontal="right"/>
      <protection locked="0"/>
    </xf>
    <xf numFmtId="4" fontId="70" fillId="0" borderId="0" xfId="8" applyNumberFormat="1" applyFont="1" applyBorder="1" applyAlignment="1" applyProtection="1">
      <alignment horizontal="right"/>
      <protection locked="0"/>
    </xf>
    <xf numFmtId="4" fontId="84" fillId="0" borderId="0" xfId="8" applyNumberFormat="1" applyFont="1" applyBorder="1" applyAlignment="1" applyProtection="1">
      <alignment horizontal="right"/>
      <protection locked="0"/>
    </xf>
    <xf numFmtId="4" fontId="70" fillId="0" borderId="0" xfId="40" applyNumberFormat="1" applyFont="1" applyAlignment="1" applyProtection="1">
      <alignment horizontal="justify"/>
      <protection locked="0"/>
    </xf>
    <xf numFmtId="4" fontId="84" fillId="0" borderId="0" xfId="40" applyNumberFormat="1" applyFont="1" applyAlignment="1" applyProtection="1">
      <alignment horizontal="right"/>
      <protection locked="0"/>
    </xf>
    <xf numFmtId="4" fontId="70" fillId="0" borderId="30" xfId="40" applyNumberFormat="1" applyFont="1" applyBorder="1" applyProtection="1">
      <protection locked="0"/>
    </xf>
    <xf numFmtId="4" fontId="70" fillId="0" borderId="31" xfId="40" applyNumberFormat="1" applyFont="1" applyBorder="1" applyProtection="1">
      <protection locked="0"/>
    </xf>
    <xf numFmtId="4" fontId="84" fillId="0" borderId="32" xfId="40" applyNumberFormat="1" applyFont="1" applyBorder="1" applyAlignment="1" applyProtection="1">
      <alignment horizontal="right"/>
      <protection locked="0"/>
    </xf>
    <xf numFmtId="4" fontId="84" fillId="0" borderId="18" xfId="40" applyNumberFormat="1" applyFont="1" applyFill="1" applyBorder="1" applyAlignment="1" applyProtection="1">
      <alignment horizontal="right"/>
      <protection locked="0"/>
    </xf>
    <xf numFmtId="4" fontId="84" fillId="0" borderId="18" xfId="40" applyNumberFormat="1" applyFont="1" applyBorder="1" applyProtection="1">
      <protection locked="0"/>
    </xf>
    <xf numFmtId="4" fontId="84" fillId="0" borderId="18" xfId="8" applyNumberFormat="1" applyFont="1" applyBorder="1" applyProtection="1">
      <protection locked="0"/>
    </xf>
    <xf numFmtId="0" fontId="2" fillId="0" borderId="0" xfId="0" applyFont="1" applyAlignment="1" applyProtection="1">
      <alignment horizontal="right" vertical="center" wrapText="1"/>
      <protection locked="0"/>
    </xf>
    <xf numFmtId="4" fontId="2" fillId="0" borderId="0" xfId="0" applyNumberFormat="1" applyFont="1" applyAlignment="1" applyProtection="1">
      <alignment horizontal="right" vertical="center" wrapText="1"/>
      <protection locked="0"/>
    </xf>
    <xf numFmtId="0" fontId="21" fillId="0" borderId="0" xfId="0" applyFont="1" applyAlignment="1" applyProtection="1">
      <alignment vertical="top" wrapText="1"/>
      <protection locked="0"/>
    </xf>
    <xf numFmtId="3" fontId="20" fillId="0" borderId="0" xfId="0" applyNumberFormat="1" applyFont="1" applyAlignment="1" applyProtection="1">
      <alignment horizontal="center" vertical="center" wrapText="1"/>
      <protection locked="0"/>
    </xf>
    <xf numFmtId="4" fontId="2" fillId="0" borderId="4" xfId="0" applyNumberFormat="1" applyFont="1" applyFill="1" applyBorder="1" applyAlignment="1" applyProtection="1">
      <alignment horizontal="right" vertical="center" wrapText="1"/>
      <protection locked="0"/>
    </xf>
    <xf numFmtId="0" fontId="2" fillId="0" borderId="0" xfId="0" applyFont="1" applyFill="1" applyAlignment="1" applyProtection="1">
      <alignment vertical="center" wrapText="1"/>
      <protection locked="0"/>
    </xf>
    <xf numFmtId="4" fontId="4" fillId="0" borderId="7" xfId="0" applyNumberFormat="1" applyFont="1" applyFill="1" applyBorder="1" applyAlignment="1" applyProtection="1">
      <alignment horizontal="right" vertical="center" wrapText="1"/>
      <protection locked="0"/>
    </xf>
    <xf numFmtId="4" fontId="4" fillId="0" borderId="0" xfId="0" applyNumberFormat="1" applyFont="1" applyFill="1" applyAlignment="1" applyProtection="1">
      <alignment horizontal="right" vertical="center" wrapText="1"/>
      <protection locked="0"/>
    </xf>
    <xf numFmtId="8" fontId="4" fillId="0" borderId="0" xfId="0" applyNumberFormat="1" applyFont="1" applyFill="1" applyAlignment="1" applyProtection="1">
      <alignment horizontal="right" vertical="center" wrapText="1"/>
      <protection locked="0"/>
    </xf>
    <xf numFmtId="8" fontId="4" fillId="16" borderId="0" xfId="0" applyNumberFormat="1" applyFont="1" applyFill="1" applyAlignment="1" applyProtection="1">
      <alignment horizontal="right" vertical="center" wrapText="1"/>
      <protection locked="0"/>
    </xf>
    <xf numFmtId="0" fontId="2" fillId="0" borderId="10" xfId="0" applyFont="1" applyFill="1" applyBorder="1" applyAlignment="1" applyProtection="1">
      <alignment horizontal="right" vertical="center" wrapText="1"/>
      <protection locked="0"/>
    </xf>
    <xf numFmtId="169" fontId="4" fillId="0" borderId="10" xfId="0" applyNumberFormat="1" applyFont="1" applyFill="1" applyBorder="1" applyAlignment="1" applyProtection="1">
      <alignment horizontal="right" vertical="center" wrapText="1"/>
      <protection locked="0"/>
    </xf>
    <xf numFmtId="169" fontId="4" fillId="0" borderId="6" xfId="0" applyNumberFormat="1" applyFont="1" applyFill="1" applyBorder="1" applyAlignment="1" applyProtection="1">
      <alignment horizontal="right" vertical="center" wrapText="1"/>
      <protection locked="0"/>
    </xf>
    <xf numFmtId="4" fontId="76" fillId="0" borderId="0" xfId="7" applyNumberFormat="1" applyFont="1" applyAlignment="1" applyProtection="1">
      <alignment horizontal="justify"/>
      <protection locked="0"/>
    </xf>
    <xf numFmtId="4" fontId="76" fillId="0" borderId="0" xfId="7" applyNumberFormat="1" applyFont="1" applyProtection="1">
      <protection locked="0"/>
    </xf>
    <xf numFmtId="4" fontId="76" fillId="0" borderId="0" xfId="40" applyNumberFormat="1" applyFont="1" applyAlignment="1" applyProtection="1">
      <alignment horizontal="center"/>
      <protection locked="0"/>
    </xf>
    <xf numFmtId="4" fontId="76" fillId="0" borderId="0" xfId="40" applyNumberFormat="1" applyFont="1" applyAlignment="1" applyProtection="1">
      <alignment horizontal="center"/>
      <protection locked="0"/>
    </xf>
    <xf numFmtId="4" fontId="76" fillId="0" borderId="0" xfId="40" applyNumberFormat="1" applyFont="1" applyAlignment="1" applyProtection="1">
      <alignment horizontal="right"/>
      <protection locked="0"/>
    </xf>
    <xf numFmtId="0" fontId="68" fillId="0" borderId="0" xfId="7" applyProtection="1">
      <protection locked="0"/>
    </xf>
    <xf numFmtId="0" fontId="84" fillId="0" borderId="0" xfId="7" applyFont="1" applyFill="1" applyProtection="1">
      <protection locked="0"/>
    </xf>
    <xf numFmtId="4" fontId="70" fillId="0" borderId="0" xfId="7" applyNumberFormat="1" applyFont="1" applyProtection="1">
      <protection locked="0"/>
    </xf>
    <xf numFmtId="4" fontId="84" fillId="0" borderId="21" xfId="7" applyNumberFormat="1" applyFont="1" applyBorder="1" applyProtection="1">
      <protection locked="0"/>
    </xf>
    <xf numFmtId="4" fontId="84" fillId="0" borderId="5" xfId="7" applyNumberFormat="1" applyFont="1" applyBorder="1" applyProtection="1">
      <protection locked="0"/>
    </xf>
    <xf numFmtId="4" fontId="84" fillId="0" borderId="27" xfId="7" applyNumberFormat="1" applyFont="1" applyBorder="1" applyProtection="1">
      <protection locked="0"/>
    </xf>
  </cellXfs>
  <cellStyles count="43">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Comma 2" xfId="21" xr:uid="{00000000-0005-0000-0000-00000C000000}"/>
    <cellStyle name="Comma 2 2" xfId="22" xr:uid="{00000000-0005-0000-0000-00000D000000}"/>
    <cellStyle name="Comma 2 2 2" xfId="23" xr:uid="{00000000-0005-0000-0000-00000E000000}"/>
    <cellStyle name="Comma 3" xfId="24" xr:uid="{00000000-0005-0000-0000-00000F000000}"/>
    <cellStyle name="Comma 3 2" xfId="25" xr:uid="{00000000-0005-0000-0000-000010000000}"/>
    <cellStyle name="Comma 5 4 3" xfId="26" xr:uid="{00000000-0005-0000-0000-000011000000}"/>
    <cellStyle name="Currency 2" xfId="27" xr:uid="{00000000-0005-0000-0000-000012000000}"/>
    <cellStyle name="Currency 2 2" xfId="28" xr:uid="{00000000-0005-0000-0000-000013000000}"/>
    <cellStyle name="Currency 2 2 2" xfId="29" xr:uid="{00000000-0005-0000-0000-000014000000}"/>
    <cellStyle name="Currency 3" xfId="30" xr:uid="{00000000-0005-0000-0000-000015000000}"/>
    <cellStyle name="Normal 2" xfId="7" xr:uid="{00000000-0005-0000-0000-000016000000}"/>
    <cellStyle name="Normal 2 2" xfId="8" xr:uid="{00000000-0005-0000-0000-000017000000}"/>
    <cellStyle name="Normal 21" xfId="4" xr:uid="{00000000-0005-0000-0000-000018000000}"/>
    <cellStyle name="Normal 33" xfId="6" xr:uid="{00000000-0005-0000-0000-000019000000}"/>
    <cellStyle name="Normal 4" xfId="31" xr:uid="{00000000-0005-0000-0000-00001A000000}"/>
    <cellStyle name="Normal 48" xfId="1" xr:uid="{00000000-0005-0000-0000-00001B000000}"/>
    <cellStyle name="Normal 62" xfId="32" xr:uid="{00000000-0005-0000-0000-00001C000000}"/>
    <cellStyle name="Normal 62 2" xfId="33" xr:uid="{00000000-0005-0000-0000-00001D000000}"/>
    <cellStyle name="Normal_Sheet1" xfId="2" xr:uid="{00000000-0005-0000-0000-00001E000000}"/>
    <cellStyle name="Normal_Sheet1_1" xfId="3" xr:uid="{00000000-0005-0000-0000-00001F000000}"/>
    <cellStyle name="Normalno" xfId="0" builtinId="0"/>
    <cellStyle name="Normalno 2" xfId="34" xr:uid="{00000000-0005-0000-0000-000021000000}"/>
    <cellStyle name="Normalno 3" xfId="40" xr:uid="{00000000-0005-0000-0000-000022000000}"/>
    <cellStyle name="Note 2" xfId="35" xr:uid="{00000000-0005-0000-0000-000023000000}"/>
    <cellStyle name="Note 3" xfId="36" xr:uid="{00000000-0005-0000-0000-000024000000}"/>
    <cellStyle name="Note 3 2" xfId="37" xr:uid="{00000000-0005-0000-0000-000025000000}"/>
    <cellStyle name="Obično_List1" xfId="38" xr:uid="{00000000-0005-0000-0000-000026000000}"/>
    <cellStyle name="Stil 1" xfId="5" xr:uid="{00000000-0005-0000-0000-000027000000}"/>
    <cellStyle name="Style 1" xfId="39" xr:uid="{00000000-0005-0000-0000-000028000000}"/>
    <cellStyle name="Valuta 2" xfId="42" xr:uid="{00000000-0005-0000-0000-000029000000}"/>
    <cellStyle name="Zarez 2" xfId="41" xr:uid="{00000000-0005-0000-0000-00002A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zoomScaleNormal="100" zoomScaleSheetLayoutView="100" workbookViewId="0">
      <selection activeCell="K28" sqref="K28"/>
    </sheetView>
  </sheetViews>
  <sheetFormatPr defaultRowHeight="12.75"/>
  <cols>
    <col min="1" max="1" width="40" style="120" customWidth="1"/>
    <col min="2" max="2" width="10.85546875" style="120" customWidth="1"/>
    <col min="3" max="3" width="11.140625" style="120" customWidth="1"/>
    <col min="4" max="5" width="11" style="120" customWidth="1"/>
    <col min="6" max="6" width="0.7109375" style="120" customWidth="1"/>
    <col min="7" max="7" width="9.140625" style="120" hidden="1" customWidth="1"/>
    <col min="8" max="256" width="9.140625" style="120"/>
    <col min="257" max="257" width="40" style="120" customWidth="1"/>
    <col min="258" max="258" width="10.85546875" style="120" customWidth="1"/>
    <col min="259" max="259" width="11.140625" style="120" customWidth="1"/>
    <col min="260" max="261" width="11" style="120" customWidth="1"/>
    <col min="262" max="262" width="0.7109375" style="120" customWidth="1"/>
    <col min="263" max="263" width="0" style="120" hidden="1" customWidth="1"/>
    <col min="264" max="512" width="9.140625" style="120"/>
    <col min="513" max="513" width="40" style="120" customWidth="1"/>
    <col min="514" max="514" width="10.85546875" style="120" customWidth="1"/>
    <col min="515" max="515" width="11.140625" style="120" customWidth="1"/>
    <col min="516" max="517" width="11" style="120" customWidth="1"/>
    <col min="518" max="518" width="0.7109375" style="120" customWidth="1"/>
    <col min="519" max="519" width="0" style="120" hidden="1" customWidth="1"/>
    <col min="520" max="768" width="9.140625" style="120"/>
    <col min="769" max="769" width="40" style="120" customWidth="1"/>
    <col min="770" max="770" width="10.85546875" style="120" customWidth="1"/>
    <col min="771" max="771" width="11.140625" style="120" customWidth="1"/>
    <col min="772" max="773" width="11" style="120" customWidth="1"/>
    <col min="774" max="774" width="0.7109375" style="120" customWidth="1"/>
    <col min="775" max="775" width="0" style="120" hidden="1" customWidth="1"/>
    <col min="776" max="1024" width="9.140625" style="120"/>
    <col min="1025" max="1025" width="40" style="120" customWidth="1"/>
    <col min="1026" max="1026" width="10.85546875" style="120" customWidth="1"/>
    <col min="1027" max="1027" width="11.140625" style="120" customWidth="1"/>
    <col min="1028" max="1029" width="11" style="120" customWidth="1"/>
    <col min="1030" max="1030" width="0.7109375" style="120" customWidth="1"/>
    <col min="1031" max="1031" width="0" style="120" hidden="1" customWidth="1"/>
    <col min="1032" max="1280" width="9.140625" style="120"/>
    <col min="1281" max="1281" width="40" style="120" customWidth="1"/>
    <col min="1282" max="1282" width="10.85546875" style="120" customWidth="1"/>
    <col min="1283" max="1283" width="11.140625" style="120" customWidth="1"/>
    <col min="1284" max="1285" width="11" style="120" customWidth="1"/>
    <col min="1286" max="1286" width="0.7109375" style="120" customWidth="1"/>
    <col min="1287" max="1287" width="0" style="120" hidden="1" customWidth="1"/>
    <col min="1288" max="1536" width="9.140625" style="120"/>
    <col min="1537" max="1537" width="40" style="120" customWidth="1"/>
    <col min="1538" max="1538" width="10.85546875" style="120" customWidth="1"/>
    <col min="1539" max="1539" width="11.140625" style="120" customWidth="1"/>
    <col min="1540" max="1541" width="11" style="120" customWidth="1"/>
    <col min="1542" max="1542" width="0.7109375" style="120" customWidth="1"/>
    <col min="1543" max="1543" width="0" style="120" hidden="1" customWidth="1"/>
    <col min="1544" max="1792" width="9.140625" style="120"/>
    <col min="1793" max="1793" width="40" style="120" customWidth="1"/>
    <col min="1794" max="1794" width="10.85546875" style="120" customWidth="1"/>
    <col min="1795" max="1795" width="11.140625" style="120" customWidth="1"/>
    <col min="1796" max="1797" width="11" style="120" customWidth="1"/>
    <col min="1798" max="1798" width="0.7109375" style="120" customWidth="1"/>
    <col min="1799" max="1799" width="0" style="120" hidden="1" customWidth="1"/>
    <col min="1800" max="2048" width="9.140625" style="120"/>
    <col min="2049" max="2049" width="40" style="120" customWidth="1"/>
    <col min="2050" max="2050" width="10.85546875" style="120" customWidth="1"/>
    <col min="2051" max="2051" width="11.140625" style="120" customWidth="1"/>
    <col min="2052" max="2053" width="11" style="120" customWidth="1"/>
    <col min="2054" max="2054" width="0.7109375" style="120" customWidth="1"/>
    <col min="2055" max="2055" width="0" style="120" hidden="1" customWidth="1"/>
    <col min="2056" max="2304" width="9.140625" style="120"/>
    <col min="2305" max="2305" width="40" style="120" customWidth="1"/>
    <col min="2306" max="2306" width="10.85546875" style="120" customWidth="1"/>
    <col min="2307" max="2307" width="11.140625" style="120" customWidth="1"/>
    <col min="2308" max="2309" width="11" style="120" customWidth="1"/>
    <col min="2310" max="2310" width="0.7109375" style="120" customWidth="1"/>
    <col min="2311" max="2311" width="0" style="120" hidden="1" customWidth="1"/>
    <col min="2312" max="2560" width="9.140625" style="120"/>
    <col min="2561" max="2561" width="40" style="120" customWidth="1"/>
    <col min="2562" max="2562" width="10.85546875" style="120" customWidth="1"/>
    <col min="2563" max="2563" width="11.140625" style="120" customWidth="1"/>
    <col min="2564" max="2565" width="11" style="120" customWidth="1"/>
    <col min="2566" max="2566" width="0.7109375" style="120" customWidth="1"/>
    <col min="2567" max="2567" width="0" style="120" hidden="1" customWidth="1"/>
    <col min="2568" max="2816" width="9.140625" style="120"/>
    <col min="2817" max="2817" width="40" style="120" customWidth="1"/>
    <col min="2818" max="2818" width="10.85546875" style="120" customWidth="1"/>
    <col min="2819" max="2819" width="11.140625" style="120" customWidth="1"/>
    <col min="2820" max="2821" width="11" style="120" customWidth="1"/>
    <col min="2822" max="2822" width="0.7109375" style="120" customWidth="1"/>
    <col min="2823" max="2823" width="0" style="120" hidden="1" customWidth="1"/>
    <col min="2824" max="3072" width="9.140625" style="120"/>
    <col min="3073" max="3073" width="40" style="120" customWidth="1"/>
    <col min="3074" max="3074" width="10.85546875" style="120" customWidth="1"/>
    <col min="3075" max="3075" width="11.140625" style="120" customWidth="1"/>
    <col min="3076" max="3077" width="11" style="120" customWidth="1"/>
    <col min="3078" max="3078" width="0.7109375" style="120" customWidth="1"/>
    <col min="3079" max="3079" width="0" style="120" hidden="1" customWidth="1"/>
    <col min="3080" max="3328" width="9.140625" style="120"/>
    <col min="3329" max="3329" width="40" style="120" customWidth="1"/>
    <col min="3330" max="3330" width="10.85546875" style="120" customWidth="1"/>
    <col min="3331" max="3331" width="11.140625" style="120" customWidth="1"/>
    <col min="3332" max="3333" width="11" style="120" customWidth="1"/>
    <col min="3334" max="3334" width="0.7109375" style="120" customWidth="1"/>
    <col min="3335" max="3335" width="0" style="120" hidden="1" customWidth="1"/>
    <col min="3336" max="3584" width="9.140625" style="120"/>
    <col min="3585" max="3585" width="40" style="120" customWidth="1"/>
    <col min="3586" max="3586" width="10.85546875" style="120" customWidth="1"/>
    <col min="3587" max="3587" width="11.140625" style="120" customWidth="1"/>
    <col min="3588" max="3589" width="11" style="120" customWidth="1"/>
    <col min="3590" max="3590" width="0.7109375" style="120" customWidth="1"/>
    <col min="3591" max="3591" width="0" style="120" hidden="1" customWidth="1"/>
    <col min="3592" max="3840" width="9.140625" style="120"/>
    <col min="3841" max="3841" width="40" style="120" customWidth="1"/>
    <col min="3842" max="3842" width="10.85546875" style="120" customWidth="1"/>
    <col min="3843" max="3843" width="11.140625" style="120" customWidth="1"/>
    <col min="3844" max="3845" width="11" style="120" customWidth="1"/>
    <col min="3846" max="3846" width="0.7109375" style="120" customWidth="1"/>
    <col min="3847" max="3847" width="0" style="120" hidden="1" customWidth="1"/>
    <col min="3848" max="4096" width="9.140625" style="120"/>
    <col min="4097" max="4097" width="40" style="120" customWidth="1"/>
    <col min="4098" max="4098" width="10.85546875" style="120" customWidth="1"/>
    <col min="4099" max="4099" width="11.140625" style="120" customWidth="1"/>
    <col min="4100" max="4101" width="11" style="120" customWidth="1"/>
    <col min="4102" max="4102" width="0.7109375" style="120" customWidth="1"/>
    <col min="4103" max="4103" width="0" style="120" hidden="1" customWidth="1"/>
    <col min="4104" max="4352" width="9.140625" style="120"/>
    <col min="4353" max="4353" width="40" style="120" customWidth="1"/>
    <col min="4354" max="4354" width="10.85546875" style="120" customWidth="1"/>
    <col min="4355" max="4355" width="11.140625" style="120" customWidth="1"/>
    <col min="4356" max="4357" width="11" style="120" customWidth="1"/>
    <col min="4358" max="4358" width="0.7109375" style="120" customWidth="1"/>
    <col min="4359" max="4359" width="0" style="120" hidden="1" customWidth="1"/>
    <col min="4360" max="4608" width="9.140625" style="120"/>
    <col min="4609" max="4609" width="40" style="120" customWidth="1"/>
    <col min="4610" max="4610" width="10.85546875" style="120" customWidth="1"/>
    <col min="4611" max="4611" width="11.140625" style="120" customWidth="1"/>
    <col min="4612" max="4613" width="11" style="120" customWidth="1"/>
    <col min="4614" max="4614" width="0.7109375" style="120" customWidth="1"/>
    <col min="4615" max="4615" width="0" style="120" hidden="1" customWidth="1"/>
    <col min="4616" max="4864" width="9.140625" style="120"/>
    <col min="4865" max="4865" width="40" style="120" customWidth="1"/>
    <col min="4866" max="4866" width="10.85546875" style="120" customWidth="1"/>
    <col min="4867" max="4867" width="11.140625" style="120" customWidth="1"/>
    <col min="4868" max="4869" width="11" style="120" customWidth="1"/>
    <col min="4870" max="4870" width="0.7109375" style="120" customWidth="1"/>
    <col min="4871" max="4871" width="0" style="120" hidden="1" customWidth="1"/>
    <col min="4872" max="5120" width="9.140625" style="120"/>
    <col min="5121" max="5121" width="40" style="120" customWidth="1"/>
    <col min="5122" max="5122" width="10.85546875" style="120" customWidth="1"/>
    <col min="5123" max="5123" width="11.140625" style="120" customWidth="1"/>
    <col min="5124" max="5125" width="11" style="120" customWidth="1"/>
    <col min="5126" max="5126" width="0.7109375" style="120" customWidth="1"/>
    <col min="5127" max="5127" width="0" style="120" hidden="1" customWidth="1"/>
    <col min="5128" max="5376" width="9.140625" style="120"/>
    <col min="5377" max="5377" width="40" style="120" customWidth="1"/>
    <col min="5378" max="5378" width="10.85546875" style="120" customWidth="1"/>
    <col min="5379" max="5379" width="11.140625" style="120" customWidth="1"/>
    <col min="5380" max="5381" width="11" style="120" customWidth="1"/>
    <col min="5382" max="5382" width="0.7109375" style="120" customWidth="1"/>
    <col min="5383" max="5383" width="0" style="120" hidden="1" customWidth="1"/>
    <col min="5384" max="5632" width="9.140625" style="120"/>
    <col min="5633" max="5633" width="40" style="120" customWidth="1"/>
    <col min="5634" max="5634" width="10.85546875" style="120" customWidth="1"/>
    <col min="5635" max="5635" width="11.140625" style="120" customWidth="1"/>
    <col min="5636" max="5637" width="11" style="120" customWidth="1"/>
    <col min="5638" max="5638" width="0.7109375" style="120" customWidth="1"/>
    <col min="5639" max="5639" width="0" style="120" hidden="1" customWidth="1"/>
    <col min="5640" max="5888" width="9.140625" style="120"/>
    <col min="5889" max="5889" width="40" style="120" customWidth="1"/>
    <col min="5890" max="5890" width="10.85546875" style="120" customWidth="1"/>
    <col min="5891" max="5891" width="11.140625" style="120" customWidth="1"/>
    <col min="5892" max="5893" width="11" style="120" customWidth="1"/>
    <col min="5894" max="5894" width="0.7109375" style="120" customWidth="1"/>
    <col min="5895" max="5895" width="0" style="120" hidden="1" customWidth="1"/>
    <col min="5896" max="6144" width="9.140625" style="120"/>
    <col min="6145" max="6145" width="40" style="120" customWidth="1"/>
    <col min="6146" max="6146" width="10.85546875" style="120" customWidth="1"/>
    <col min="6147" max="6147" width="11.140625" style="120" customWidth="1"/>
    <col min="6148" max="6149" width="11" style="120" customWidth="1"/>
    <col min="6150" max="6150" width="0.7109375" style="120" customWidth="1"/>
    <col min="6151" max="6151" width="0" style="120" hidden="1" customWidth="1"/>
    <col min="6152" max="6400" width="9.140625" style="120"/>
    <col min="6401" max="6401" width="40" style="120" customWidth="1"/>
    <col min="6402" max="6402" width="10.85546875" style="120" customWidth="1"/>
    <col min="6403" max="6403" width="11.140625" style="120" customWidth="1"/>
    <col min="6404" max="6405" width="11" style="120" customWidth="1"/>
    <col min="6406" max="6406" width="0.7109375" style="120" customWidth="1"/>
    <col min="6407" max="6407" width="0" style="120" hidden="1" customWidth="1"/>
    <col min="6408" max="6656" width="9.140625" style="120"/>
    <col min="6657" max="6657" width="40" style="120" customWidth="1"/>
    <col min="6658" max="6658" width="10.85546875" style="120" customWidth="1"/>
    <col min="6659" max="6659" width="11.140625" style="120" customWidth="1"/>
    <col min="6660" max="6661" width="11" style="120" customWidth="1"/>
    <col min="6662" max="6662" width="0.7109375" style="120" customWidth="1"/>
    <col min="6663" max="6663" width="0" style="120" hidden="1" customWidth="1"/>
    <col min="6664" max="6912" width="9.140625" style="120"/>
    <col min="6913" max="6913" width="40" style="120" customWidth="1"/>
    <col min="6914" max="6914" width="10.85546875" style="120" customWidth="1"/>
    <col min="6915" max="6915" width="11.140625" style="120" customWidth="1"/>
    <col min="6916" max="6917" width="11" style="120" customWidth="1"/>
    <col min="6918" max="6918" width="0.7109375" style="120" customWidth="1"/>
    <col min="6919" max="6919" width="0" style="120" hidden="1" customWidth="1"/>
    <col min="6920" max="7168" width="9.140625" style="120"/>
    <col min="7169" max="7169" width="40" style="120" customWidth="1"/>
    <col min="7170" max="7170" width="10.85546875" style="120" customWidth="1"/>
    <col min="7171" max="7171" width="11.140625" style="120" customWidth="1"/>
    <col min="7172" max="7173" width="11" style="120" customWidth="1"/>
    <col min="7174" max="7174" width="0.7109375" style="120" customWidth="1"/>
    <col min="7175" max="7175" width="0" style="120" hidden="1" customWidth="1"/>
    <col min="7176" max="7424" width="9.140625" style="120"/>
    <col min="7425" max="7425" width="40" style="120" customWidth="1"/>
    <col min="7426" max="7426" width="10.85546875" style="120" customWidth="1"/>
    <col min="7427" max="7427" width="11.140625" style="120" customWidth="1"/>
    <col min="7428" max="7429" width="11" style="120" customWidth="1"/>
    <col min="7430" max="7430" width="0.7109375" style="120" customWidth="1"/>
    <col min="7431" max="7431" width="0" style="120" hidden="1" customWidth="1"/>
    <col min="7432" max="7680" width="9.140625" style="120"/>
    <col min="7681" max="7681" width="40" style="120" customWidth="1"/>
    <col min="7682" max="7682" width="10.85546875" style="120" customWidth="1"/>
    <col min="7683" max="7683" width="11.140625" style="120" customWidth="1"/>
    <col min="7684" max="7685" width="11" style="120" customWidth="1"/>
    <col min="7686" max="7686" width="0.7109375" style="120" customWidth="1"/>
    <col min="7687" max="7687" width="0" style="120" hidden="1" customWidth="1"/>
    <col min="7688" max="7936" width="9.140625" style="120"/>
    <col min="7937" max="7937" width="40" style="120" customWidth="1"/>
    <col min="7938" max="7938" width="10.85546875" style="120" customWidth="1"/>
    <col min="7939" max="7939" width="11.140625" style="120" customWidth="1"/>
    <col min="7940" max="7941" width="11" style="120" customWidth="1"/>
    <col min="7942" max="7942" width="0.7109375" style="120" customWidth="1"/>
    <col min="7943" max="7943" width="0" style="120" hidden="1" customWidth="1"/>
    <col min="7944" max="8192" width="9.140625" style="120"/>
    <col min="8193" max="8193" width="40" style="120" customWidth="1"/>
    <col min="8194" max="8194" width="10.85546875" style="120" customWidth="1"/>
    <col min="8195" max="8195" width="11.140625" style="120" customWidth="1"/>
    <col min="8196" max="8197" width="11" style="120" customWidth="1"/>
    <col min="8198" max="8198" width="0.7109375" style="120" customWidth="1"/>
    <col min="8199" max="8199" width="0" style="120" hidden="1" customWidth="1"/>
    <col min="8200" max="8448" width="9.140625" style="120"/>
    <col min="8449" max="8449" width="40" style="120" customWidth="1"/>
    <col min="8450" max="8450" width="10.85546875" style="120" customWidth="1"/>
    <col min="8451" max="8451" width="11.140625" style="120" customWidth="1"/>
    <col min="8452" max="8453" width="11" style="120" customWidth="1"/>
    <col min="8454" max="8454" width="0.7109375" style="120" customWidth="1"/>
    <col min="8455" max="8455" width="0" style="120" hidden="1" customWidth="1"/>
    <col min="8456" max="8704" width="9.140625" style="120"/>
    <col min="8705" max="8705" width="40" style="120" customWidth="1"/>
    <col min="8706" max="8706" width="10.85546875" style="120" customWidth="1"/>
    <col min="8707" max="8707" width="11.140625" style="120" customWidth="1"/>
    <col min="8708" max="8709" width="11" style="120" customWidth="1"/>
    <col min="8710" max="8710" width="0.7109375" style="120" customWidth="1"/>
    <col min="8711" max="8711" width="0" style="120" hidden="1" customWidth="1"/>
    <col min="8712" max="8960" width="9.140625" style="120"/>
    <col min="8961" max="8961" width="40" style="120" customWidth="1"/>
    <col min="8962" max="8962" width="10.85546875" style="120" customWidth="1"/>
    <col min="8963" max="8963" width="11.140625" style="120" customWidth="1"/>
    <col min="8964" max="8965" width="11" style="120" customWidth="1"/>
    <col min="8966" max="8966" width="0.7109375" style="120" customWidth="1"/>
    <col min="8967" max="8967" width="0" style="120" hidden="1" customWidth="1"/>
    <col min="8968" max="9216" width="9.140625" style="120"/>
    <col min="9217" max="9217" width="40" style="120" customWidth="1"/>
    <col min="9218" max="9218" width="10.85546875" style="120" customWidth="1"/>
    <col min="9219" max="9219" width="11.140625" style="120" customWidth="1"/>
    <col min="9220" max="9221" width="11" style="120" customWidth="1"/>
    <col min="9222" max="9222" width="0.7109375" style="120" customWidth="1"/>
    <col min="9223" max="9223" width="0" style="120" hidden="1" customWidth="1"/>
    <col min="9224" max="9472" width="9.140625" style="120"/>
    <col min="9473" max="9473" width="40" style="120" customWidth="1"/>
    <col min="9474" max="9474" width="10.85546875" style="120" customWidth="1"/>
    <col min="9475" max="9475" width="11.140625" style="120" customWidth="1"/>
    <col min="9476" max="9477" width="11" style="120" customWidth="1"/>
    <col min="9478" max="9478" width="0.7109375" style="120" customWidth="1"/>
    <col min="9479" max="9479" width="0" style="120" hidden="1" customWidth="1"/>
    <col min="9480" max="9728" width="9.140625" style="120"/>
    <col min="9729" max="9729" width="40" style="120" customWidth="1"/>
    <col min="9730" max="9730" width="10.85546875" style="120" customWidth="1"/>
    <col min="9731" max="9731" width="11.140625" style="120" customWidth="1"/>
    <col min="9732" max="9733" width="11" style="120" customWidth="1"/>
    <col min="9734" max="9734" width="0.7109375" style="120" customWidth="1"/>
    <col min="9735" max="9735" width="0" style="120" hidden="1" customWidth="1"/>
    <col min="9736" max="9984" width="9.140625" style="120"/>
    <col min="9985" max="9985" width="40" style="120" customWidth="1"/>
    <col min="9986" max="9986" width="10.85546875" style="120" customWidth="1"/>
    <col min="9987" max="9987" width="11.140625" style="120" customWidth="1"/>
    <col min="9988" max="9989" width="11" style="120" customWidth="1"/>
    <col min="9990" max="9990" width="0.7109375" style="120" customWidth="1"/>
    <col min="9991" max="9991" width="0" style="120" hidden="1" customWidth="1"/>
    <col min="9992" max="10240" width="9.140625" style="120"/>
    <col min="10241" max="10241" width="40" style="120" customWidth="1"/>
    <col min="10242" max="10242" width="10.85546875" style="120" customWidth="1"/>
    <col min="10243" max="10243" width="11.140625" style="120" customWidth="1"/>
    <col min="10244" max="10245" width="11" style="120" customWidth="1"/>
    <col min="10246" max="10246" width="0.7109375" style="120" customWidth="1"/>
    <col min="10247" max="10247" width="0" style="120" hidden="1" customWidth="1"/>
    <col min="10248" max="10496" width="9.140625" style="120"/>
    <col min="10497" max="10497" width="40" style="120" customWidth="1"/>
    <col min="10498" max="10498" width="10.85546875" style="120" customWidth="1"/>
    <col min="10499" max="10499" width="11.140625" style="120" customWidth="1"/>
    <col min="10500" max="10501" width="11" style="120" customWidth="1"/>
    <col min="10502" max="10502" width="0.7109375" style="120" customWidth="1"/>
    <col min="10503" max="10503" width="0" style="120" hidden="1" customWidth="1"/>
    <col min="10504" max="10752" width="9.140625" style="120"/>
    <col min="10753" max="10753" width="40" style="120" customWidth="1"/>
    <col min="10754" max="10754" width="10.85546875" style="120" customWidth="1"/>
    <col min="10755" max="10755" width="11.140625" style="120" customWidth="1"/>
    <col min="10756" max="10757" width="11" style="120" customWidth="1"/>
    <col min="10758" max="10758" width="0.7109375" style="120" customWidth="1"/>
    <col min="10759" max="10759" width="0" style="120" hidden="1" customWidth="1"/>
    <col min="10760" max="11008" width="9.140625" style="120"/>
    <col min="11009" max="11009" width="40" style="120" customWidth="1"/>
    <col min="11010" max="11010" width="10.85546875" style="120" customWidth="1"/>
    <col min="11011" max="11011" width="11.140625" style="120" customWidth="1"/>
    <col min="11012" max="11013" width="11" style="120" customWidth="1"/>
    <col min="11014" max="11014" width="0.7109375" style="120" customWidth="1"/>
    <col min="11015" max="11015" width="0" style="120" hidden="1" customWidth="1"/>
    <col min="11016" max="11264" width="9.140625" style="120"/>
    <col min="11265" max="11265" width="40" style="120" customWidth="1"/>
    <col min="11266" max="11266" width="10.85546875" style="120" customWidth="1"/>
    <col min="11267" max="11267" width="11.140625" style="120" customWidth="1"/>
    <col min="11268" max="11269" width="11" style="120" customWidth="1"/>
    <col min="11270" max="11270" width="0.7109375" style="120" customWidth="1"/>
    <col min="11271" max="11271" width="0" style="120" hidden="1" customWidth="1"/>
    <col min="11272" max="11520" width="9.140625" style="120"/>
    <col min="11521" max="11521" width="40" style="120" customWidth="1"/>
    <col min="11522" max="11522" width="10.85546875" style="120" customWidth="1"/>
    <col min="11523" max="11523" width="11.140625" style="120" customWidth="1"/>
    <col min="11524" max="11525" width="11" style="120" customWidth="1"/>
    <col min="11526" max="11526" width="0.7109375" style="120" customWidth="1"/>
    <col min="11527" max="11527" width="0" style="120" hidden="1" customWidth="1"/>
    <col min="11528" max="11776" width="9.140625" style="120"/>
    <col min="11777" max="11777" width="40" style="120" customWidth="1"/>
    <col min="11778" max="11778" width="10.85546875" style="120" customWidth="1"/>
    <col min="11779" max="11779" width="11.140625" style="120" customWidth="1"/>
    <col min="11780" max="11781" width="11" style="120" customWidth="1"/>
    <col min="11782" max="11782" width="0.7109375" style="120" customWidth="1"/>
    <col min="11783" max="11783" width="0" style="120" hidden="1" customWidth="1"/>
    <col min="11784" max="12032" width="9.140625" style="120"/>
    <col min="12033" max="12033" width="40" style="120" customWidth="1"/>
    <col min="12034" max="12034" width="10.85546875" style="120" customWidth="1"/>
    <col min="12035" max="12035" width="11.140625" style="120" customWidth="1"/>
    <col min="12036" max="12037" width="11" style="120" customWidth="1"/>
    <col min="12038" max="12038" width="0.7109375" style="120" customWidth="1"/>
    <col min="12039" max="12039" width="0" style="120" hidden="1" customWidth="1"/>
    <col min="12040" max="12288" width="9.140625" style="120"/>
    <col min="12289" max="12289" width="40" style="120" customWidth="1"/>
    <col min="12290" max="12290" width="10.85546875" style="120" customWidth="1"/>
    <col min="12291" max="12291" width="11.140625" style="120" customWidth="1"/>
    <col min="12292" max="12293" width="11" style="120" customWidth="1"/>
    <col min="12294" max="12294" width="0.7109375" style="120" customWidth="1"/>
    <col min="12295" max="12295" width="0" style="120" hidden="1" customWidth="1"/>
    <col min="12296" max="12544" width="9.140625" style="120"/>
    <col min="12545" max="12545" width="40" style="120" customWidth="1"/>
    <col min="12546" max="12546" width="10.85546875" style="120" customWidth="1"/>
    <col min="12547" max="12547" width="11.140625" style="120" customWidth="1"/>
    <col min="12548" max="12549" width="11" style="120" customWidth="1"/>
    <col min="12550" max="12550" width="0.7109375" style="120" customWidth="1"/>
    <col min="12551" max="12551" width="0" style="120" hidden="1" customWidth="1"/>
    <col min="12552" max="12800" width="9.140625" style="120"/>
    <col min="12801" max="12801" width="40" style="120" customWidth="1"/>
    <col min="12802" max="12802" width="10.85546875" style="120" customWidth="1"/>
    <col min="12803" max="12803" width="11.140625" style="120" customWidth="1"/>
    <col min="12804" max="12805" width="11" style="120" customWidth="1"/>
    <col min="12806" max="12806" width="0.7109375" style="120" customWidth="1"/>
    <col min="12807" max="12807" width="0" style="120" hidden="1" customWidth="1"/>
    <col min="12808" max="13056" width="9.140625" style="120"/>
    <col min="13057" max="13057" width="40" style="120" customWidth="1"/>
    <col min="13058" max="13058" width="10.85546875" style="120" customWidth="1"/>
    <col min="13059" max="13059" width="11.140625" style="120" customWidth="1"/>
    <col min="13060" max="13061" width="11" style="120" customWidth="1"/>
    <col min="13062" max="13062" width="0.7109375" style="120" customWidth="1"/>
    <col min="13063" max="13063" width="0" style="120" hidden="1" customWidth="1"/>
    <col min="13064" max="13312" width="9.140625" style="120"/>
    <col min="13313" max="13313" width="40" style="120" customWidth="1"/>
    <col min="13314" max="13314" width="10.85546875" style="120" customWidth="1"/>
    <col min="13315" max="13315" width="11.140625" style="120" customWidth="1"/>
    <col min="13316" max="13317" width="11" style="120" customWidth="1"/>
    <col min="13318" max="13318" width="0.7109375" style="120" customWidth="1"/>
    <col min="13319" max="13319" width="0" style="120" hidden="1" customWidth="1"/>
    <col min="13320" max="13568" width="9.140625" style="120"/>
    <col min="13569" max="13569" width="40" style="120" customWidth="1"/>
    <col min="13570" max="13570" width="10.85546875" style="120" customWidth="1"/>
    <col min="13571" max="13571" width="11.140625" style="120" customWidth="1"/>
    <col min="13572" max="13573" width="11" style="120" customWidth="1"/>
    <col min="13574" max="13574" width="0.7109375" style="120" customWidth="1"/>
    <col min="13575" max="13575" width="0" style="120" hidden="1" customWidth="1"/>
    <col min="13576" max="13824" width="9.140625" style="120"/>
    <col min="13825" max="13825" width="40" style="120" customWidth="1"/>
    <col min="13826" max="13826" width="10.85546875" style="120" customWidth="1"/>
    <col min="13827" max="13827" width="11.140625" style="120" customWidth="1"/>
    <col min="13828" max="13829" width="11" style="120" customWidth="1"/>
    <col min="13830" max="13830" width="0.7109375" style="120" customWidth="1"/>
    <col min="13831" max="13831" width="0" style="120" hidden="1" customWidth="1"/>
    <col min="13832" max="14080" width="9.140625" style="120"/>
    <col min="14081" max="14081" width="40" style="120" customWidth="1"/>
    <col min="14082" max="14082" width="10.85546875" style="120" customWidth="1"/>
    <col min="14083" max="14083" width="11.140625" style="120" customWidth="1"/>
    <col min="14084" max="14085" width="11" style="120" customWidth="1"/>
    <col min="14086" max="14086" width="0.7109375" style="120" customWidth="1"/>
    <col min="14087" max="14087" width="0" style="120" hidden="1" customWidth="1"/>
    <col min="14088" max="14336" width="9.140625" style="120"/>
    <col min="14337" max="14337" width="40" style="120" customWidth="1"/>
    <col min="14338" max="14338" width="10.85546875" style="120" customWidth="1"/>
    <col min="14339" max="14339" width="11.140625" style="120" customWidth="1"/>
    <col min="14340" max="14341" width="11" style="120" customWidth="1"/>
    <col min="14342" max="14342" width="0.7109375" style="120" customWidth="1"/>
    <col min="14343" max="14343" width="0" style="120" hidden="1" customWidth="1"/>
    <col min="14344" max="14592" width="9.140625" style="120"/>
    <col min="14593" max="14593" width="40" style="120" customWidth="1"/>
    <col min="14594" max="14594" width="10.85546875" style="120" customWidth="1"/>
    <col min="14595" max="14595" width="11.140625" style="120" customWidth="1"/>
    <col min="14596" max="14597" width="11" style="120" customWidth="1"/>
    <col min="14598" max="14598" width="0.7109375" style="120" customWidth="1"/>
    <col min="14599" max="14599" width="0" style="120" hidden="1" customWidth="1"/>
    <col min="14600" max="14848" width="9.140625" style="120"/>
    <col min="14849" max="14849" width="40" style="120" customWidth="1"/>
    <col min="14850" max="14850" width="10.85546875" style="120" customWidth="1"/>
    <col min="14851" max="14851" width="11.140625" style="120" customWidth="1"/>
    <col min="14852" max="14853" width="11" style="120" customWidth="1"/>
    <col min="14854" max="14854" width="0.7109375" style="120" customWidth="1"/>
    <col min="14855" max="14855" width="0" style="120" hidden="1" customWidth="1"/>
    <col min="14856" max="15104" width="9.140625" style="120"/>
    <col min="15105" max="15105" width="40" style="120" customWidth="1"/>
    <col min="15106" max="15106" width="10.85546875" style="120" customWidth="1"/>
    <col min="15107" max="15107" width="11.140625" style="120" customWidth="1"/>
    <col min="15108" max="15109" width="11" style="120" customWidth="1"/>
    <col min="15110" max="15110" width="0.7109375" style="120" customWidth="1"/>
    <col min="15111" max="15111" width="0" style="120" hidden="1" customWidth="1"/>
    <col min="15112" max="15360" width="9.140625" style="120"/>
    <col min="15361" max="15361" width="40" style="120" customWidth="1"/>
    <col min="15362" max="15362" width="10.85546875" style="120" customWidth="1"/>
    <col min="15363" max="15363" width="11.140625" style="120" customWidth="1"/>
    <col min="15364" max="15365" width="11" style="120" customWidth="1"/>
    <col min="15366" max="15366" width="0.7109375" style="120" customWidth="1"/>
    <col min="15367" max="15367" width="0" style="120" hidden="1" customWidth="1"/>
    <col min="15368" max="15616" width="9.140625" style="120"/>
    <col min="15617" max="15617" width="40" style="120" customWidth="1"/>
    <col min="15618" max="15618" width="10.85546875" style="120" customWidth="1"/>
    <col min="15619" max="15619" width="11.140625" style="120" customWidth="1"/>
    <col min="15620" max="15621" width="11" style="120" customWidth="1"/>
    <col min="15622" max="15622" width="0.7109375" style="120" customWidth="1"/>
    <col min="15623" max="15623" width="0" style="120" hidden="1" customWidth="1"/>
    <col min="15624" max="15872" width="9.140625" style="120"/>
    <col min="15873" max="15873" width="40" style="120" customWidth="1"/>
    <col min="15874" max="15874" width="10.85546875" style="120" customWidth="1"/>
    <col min="15875" max="15875" width="11.140625" style="120" customWidth="1"/>
    <col min="15876" max="15877" width="11" style="120" customWidth="1"/>
    <col min="15878" max="15878" width="0.7109375" style="120" customWidth="1"/>
    <col min="15879" max="15879" width="0" style="120" hidden="1" customWidth="1"/>
    <col min="15880" max="16128" width="9.140625" style="120"/>
    <col min="16129" max="16129" width="40" style="120" customWidth="1"/>
    <col min="16130" max="16130" width="10.85546875" style="120" customWidth="1"/>
    <col min="16131" max="16131" width="11.140625" style="120" customWidth="1"/>
    <col min="16132" max="16133" width="11" style="120" customWidth="1"/>
    <col min="16134" max="16134" width="0.7109375" style="120" customWidth="1"/>
    <col min="16135" max="16135" width="0" style="120" hidden="1" customWidth="1"/>
    <col min="16136" max="16384" width="9.140625" style="120"/>
  </cols>
  <sheetData>
    <row r="1" spans="1:12" s="263" customFormat="1" ht="14.25">
      <c r="A1" s="327"/>
    </row>
    <row r="2" spans="1:12" s="263" customFormat="1" ht="14.25">
      <c r="A2" s="327"/>
    </row>
    <row r="3" spans="1:12" s="263" customFormat="1" ht="14.25">
      <c r="A3" s="327"/>
    </row>
    <row r="4" spans="1:12" s="263" customFormat="1" ht="14.25">
      <c r="A4" s="326"/>
    </row>
    <row r="5" spans="1:12" s="263" customFormat="1" ht="14.25">
      <c r="A5" s="326"/>
    </row>
    <row r="6" spans="1:12" s="263" customFormat="1" ht="14.25">
      <c r="A6" s="326"/>
    </row>
    <row r="7" spans="1:12" s="263" customFormat="1" ht="14.25">
      <c r="A7" s="325"/>
    </row>
    <row r="8" spans="1:12" s="108" customFormat="1" ht="15">
      <c r="A8" s="109"/>
      <c r="B8" s="107"/>
      <c r="C8" s="107"/>
      <c r="D8" s="107"/>
      <c r="E8" s="107"/>
      <c r="F8" s="107"/>
      <c r="G8" s="107"/>
      <c r="H8" s="107"/>
      <c r="I8" s="107"/>
      <c r="J8" s="107"/>
      <c r="K8" s="107"/>
      <c r="L8" s="107"/>
    </row>
    <row r="9" spans="1:12" s="108" customFormat="1" ht="15">
      <c r="C9" s="110"/>
      <c r="D9" s="110"/>
    </row>
    <row r="10" spans="1:12" s="108" customFormat="1" ht="15">
      <c r="C10" s="110"/>
      <c r="D10" s="110"/>
    </row>
    <row r="11" spans="1:12" s="108" customFormat="1" ht="15">
      <c r="C11" s="110"/>
      <c r="D11" s="110"/>
    </row>
    <row r="12" spans="1:12" s="108" customFormat="1" ht="15">
      <c r="C12" s="110"/>
      <c r="D12" s="110"/>
    </row>
    <row r="13" spans="1:12" s="108" customFormat="1" ht="15">
      <c r="A13" s="111"/>
      <c r="B13" s="111"/>
      <c r="C13" s="111"/>
      <c r="D13" s="111"/>
      <c r="E13" s="111"/>
      <c r="F13" s="111"/>
      <c r="G13" s="111"/>
      <c r="H13" s="111"/>
      <c r="I13" s="111"/>
      <c r="J13" s="111"/>
      <c r="K13" s="111"/>
      <c r="L13" s="111"/>
    </row>
    <row r="14" spans="1:12" s="108" customFormat="1" ht="23.25" customHeight="1">
      <c r="A14" s="338" t="s">
        <v>217</v>
      </c>
      <c r="B14" s="339"/>
      <c r="C14" s="339"/>
      <c r="D14" s="339"/>
      <c r="E14" s="340"/>
      <c r="F14" s="112"/>
      <c r="G14" s="113"/>
      <c r="H14" s="113"/>
      <c r="I14" s="113"/>
      <c r="J14" s="113"/>
      <c r="K14" s="113"/>
      <c r="L14" s="113"/>
    </row>
    <row r="15" spans="1:12" s="108" customFormat="1" ht="18.75">
      <c r="A15" s="341" t="s">
        <v>218</v>
      </c>
      <c r="B15" s="342"/>
      <c r="C15" s="342"/>
      <c r="D15" s="342"/>
      <c r="E15" s="343"/>
    </row>
    <row r="16" spans="1:12" s="108" customFormat="1" ht="15">
      <c r="C16" s="110"/>
      <c r="D16" s="110"/>
    </row>
    <row r="17" spans="1:13" s="108" customFormat="1" ht="15">
      <c r="C17" s="110"/>
      <c r="D17" s="110"/>
    </row>
    <row r="18" spans="1:13" s="108" customFormat="1" ht="15">
      <c r="C18" s="110"/>
      <c r="D18" s="110"/>
    </row>
    <row r="19" spans="1:13" s="114" customFormat="1" ht="16.5" customHeight="1">
      <c r="A19" s="344" t="s">
        <v>219</v>
      </c>
      <c r="B19" s="344"/>
      <c r="C19" s="344"/>
      <c r="D19" s="344"/>
      <c r="E19" s="344"/>
      <c r="F19" s="345"/>
      <c r="H19" s="115"/>
      <c r="I19" s="115"/>
      <c r="J19" s="115"/>
      <c r="K19" s="115"/>
      <c r="L19" s="115"/>
      <c r="M19" s="116"/>
    </row>
    <row r="20" spans="1:13" s="114" customFormat="1" ht="15">
      <c r="A20" s="346" t="s">
        <v>353</v>
      </c>
      <c r="B20" s="347"/>
      <c r="C20" s="347"/>
      <c r="D20" s="347"/>
      <c r="E20" s="347"/>
      <c r="F20" s="115"/>
      <c r="G20" s="115"/>
      <c r="H20" s="115"/>
      <c r="I20" s="115"/>
      <c r="J20" s="115"/>
      <c r="K20" s="115"/>
      <c r="L20" s="115"/>
      <c r="M20" s="116"/>
    </row>
    <row r="21" spans="1:13" s="118" customFormat="1" ht="15">
      <c r="A21" s="115"/>
      <c r="B21" s="115"/>
      <c r="C21" s="115"/>
      <c r="D21" s="115"/>
      <c r="E21" s="115"/>
      <c r="F21" s="115"/>
      <c r="G21" s="115"/>
      <c r="H21" s="115"/>
      <c r="I21" s="115"/>
      <c r="J21" s="115"/>
      <c r="K21" s="115"/>
      <c r="L21" s="115"/>
      <c r="M21" s="117"/>
    </row>
    <row r="22" spans="1:13" s="258" customFormat="1" ht="15">
      <c r="A22" s="336"/>
      <c r="B22" s="336"/>
      <c r="C22" s="336"/>
      <c r="D22" s="336"/>
      <c r="E22" s="336"/>
      <c r="H22" s="320"/>
      <c r="I22" s="320"/>
      <c r="J22" s="320"/>
      <c r="K22" s="320"/>
      <c r="L22" s="320"/>
      <c r="M22" s="319"/>
    </row>
    <row r="23" spans="1:13" s="258" customFormat="1" ht="15">
      <c r="A23" s="320"/>
      <c r="B23" s="320"/>
      <c r="C23" s="320"/>
      <c r="D23" s="320"/>
      <c r="E23" s="320"/>
      <c r="F23" s="320"/>
      <c r="G23" s="320"/>
      <c r="H23" s="320"/>
      <c r="I23" s="320"/>
      <c r="J23" s="320"/>
      <c r="K23" s="320"/>
      <c r="L23" s="320"/>
      <c r="M23" s="319"/>
    </row>
    <row r="24" spans="1:13" s="258" customFormat="1" ht="15">
      <c r="A24" s="336"/>
      <c r="B24" s="336"/>
      <c r="C24" s="336"/>
      <c r="D24" s="336"/>
      <c r="E24" s="336"/>
      <c r="F24" s="337"/>
      <c r="G24" s="337"/>
      <c r="H24" s="320"/>
      <c r="I24" s="320"/>
      <c r="J24" s="320"/>
      <c r="K24" s="320"/>
      <c r="L24" s="320"/>
      <c r="M24" s="319"/>
    </row>
    <row r="25" spans="1:13" s="114" customFormat="1" ht="15">
      <c r="A25" s="115"/>
      <c r="B25" s="115"/>
      <c r="C25" s="115"/>
      <c r="D25" s="115"/>
      <c r="E25" s="115"/>
      <c r="F25" s="115"/>
      <c r="G25" s="115"/>
      <c r="H25" s="115"/>
      <c r="I25" s="115"/>
      <c r="J25" s="115"/>
      <c r="K25" s="115"/>
      <c r="L25" s="115"/>
      <c r="M25" s="116"/>
    </row>
    <row r="26" spans="1:13" s="114" customFormat="1" ht="15">
      <c r="A26" s="115"/>
      <c r="B26" s="115"/>
      <c r="C26" s="115"/>
      <c r="D26" s="115"/>
      <c r="E26" s="115"/>
      <c r="F26" s="115"/>
      <c r="G26" s="115"/>
      <c r="H26" s="115"/>
      <c r="I26" s="115"/>
      <c r="J26" s="115"/>
      <c r="K26" s="115"/>
      <c r="L26" s="115"/>
      <c r="M26" s="116"/>
    </row>
    <row r="27" spans="1:13" s="108" customFormat="1" ht="15">
      <c r="C27" s="110"/>
      <c r="D27" s="110"/>
    </row>
    <row r="28" spans="1:13" s="108" customFormat="1" ht="15">
      <c r="C28" s="110"/>
      <c r="D28" s="110"/>
    </row>
    <row r="29" spans="1:13" s="108" customFormat="1" ht="15">
      <c r="C29" s="110"/>
      <c r="D29" s="110"/>
    </row>
    <row r="30" spans="1:13" s="108" customFormat="1" ht="15">
      <c r="A30" s="107"/>
      <c r="B30" s="107"/>
      <c r="C30" s="110"/>
      <c r="D30" s="110"/>
    </row>
    <row r="31" spans="1:13" s="108" customFormat="1" ht="15">
      <c r="A31" s="107"/>
      <c r="B31" s="107"/>
      <c r="C31" s="110"/>
      <c r="D31" s="110"/>
    </row>
    <row r="32" spans="1:13" s="108" customFormat="1" ht="15">
      <c r="A32" s="107"/>
      <c r="B32" s="107"/>
      <c r="C32" s="110"/>
      <c r="D32" s="110"/>
    </row>
    <row r="36" spans="1:5" s="258" customFormat="1" ht="15">
      <c r="A36" s="263"/>
    </row>
    <row r="37" spans="1:5" s="258" customFormat="1" ht="15"/>
    <row r="38" spans="1:5" s="258" customFormat="1" ht="15"/>
    <row r="39" spans="1:5" s="258" customFormat="1" ht="15"/>
    <row r="40" spans="1:5" s="258" customFormat="1" ht="15"/>
    <row r="41" spans="1:5" s="258" customFormat="1" ht="15"/>
    <row r="42" spans="1:5" s="258" customFormat="1" ht="15"/>
    <row r="43" spans="1:5" s="258" customFormat="1" ht="15"/>
    <row r="44" spans="1:5" s="258" customFormat="1" ht="15"/>
    <row r="45" spans="1:5" s="258" customFormat="1" ht="15">
      <c r="C45" s="263"/>
      <c r="D45" s="263"/>
      <c r="E45" s="263"/>
    </row>
    <row r="46" spans="1:5" s="114" customFormat="1" ht="15"/>
    <row r="47" spans="1:5" s="114" customFormat="1" ht="15"/>
    <row r="48" spans="1:5" s="114" customFormat="1" ht="15"/>
    <row r="49" spans="3:5" s="114" customFormat="1" ht="15"/>
    <row r="50" spans="3:5" s="114" customFormat="1" ht="15"/>
    <row r="51" spans="3:5" s="114" customFormat="1" ht="15">
      <c r="C51" s="119"/>
      <c r="D51" s="119"/>
      <c r="E51" s="119"/>
    </row>
  </sheetData>
  <mergeCells count="6">
    <mergeCell ref="A24:G24"/>
    <mergeCell ref="A14:E14"/>
    <mergeCell ref="A15:E15"/>
    <mergeCell ref="A19:F19"/>
    <mergeCell ref="A20:E20"/>
    <mergeCell ref="A22:E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53"/>
  <sheetViews>
    <sheetView showZeros="0" topLeftCell="A202" zoomScaleNormal="100" workbookViewId="0">
      <selection activeCell="C194" sqref="C194"/>
    </sheetView>
  </sheetViews>
  <sheetFormatPr defaultRowHeight="15"/>
  <cols>
    <col min="1" max="1" width="45.28515625" style="258" customWidth="1"/>
    <col min="2" max="2" width="8.85546875" style="258" customWidth="1"/>
    <col min="3" max="3" width="10.28515625" style="258" customWidth="1"/>
    <col min="4" max="5" width="12.140625" style="258" customWidth="1"/>
    <col min="6" max="6" width="0.140625" style="258" hidden="1" customWidth="1"/>
    <col min="7" max="7" width="9.42578125" style="258" hidden="1" customWidth="1"/>
    <col min="8" max="8" width="0.140625" style="258" hidden="1" customWidth="1"/>
    <col min="9" max="10" width="9.140625" style="258" hidden="1" customWidth="1"/>
    <col min="11" max="16384" width="9.140625" style="258"/>
  </cols>
  <sheetData>
    <row r="1" spans="1:12" s="263" customFormat="1" ht="14.25">
      <c r="A1" s="327"/>
    </row>
    <row r="2" spans="1:12" s="263" customFormat="1" ht="14.25">
      <c r="A2" s="327"/>
    </row>
    <row r="3" spans="1:12" s="263" customFormat="1" ht="14.25">
      <c r="A3" s="327"/>
    </row>
    <row r="4" spans="1:12" s="263" customFormat="1" ht="14.25">
      <c r="A4" s="326"/>
    </row>
    <row r="5" spans="1:12" s="263" customFormat="1" ht="14.25">
      <c r="A5" s="326"/>
    </row>
    <row r="6" spans="1:12" s="263" customFormat="1" ht="14.25">
      <c r="A6" s="326"/>
    </row>
    <row r="7" spans="1:12" s="263" customFormat="1" ht="14.25">
      <c r="A7" s="325"/>
    </row>
    <row r="13" spans="1:12" s="318" customFormat="1"/>
    <row r="14" spans="1:12" s="322" customFormat="1" ht="29.25" customHeight="1">
      <c r="A14" s="351" t="s">
        <v>220</v>
      </c>
      <c r="B14" s="352"/>
      <c r="C14" s="352"/>
      <c r="D14" s="352"/>
      <c r="E14" s="353"/>
      <c r="F14" s="324"/>
      <c r="G14" s="323"/>
      <c r="H14" s="323"/>
      <c r="I14" s="323"/>
      <c r="J14" s="323"/>
      <c r="K14" s="323"/>
      <c r="L14" s="323"/>
    </row>
    <row r="17" spans="1:13" s="318" customFormat="1"/>
    <row r="18" spans="1:13" ht="16.5" customHeight="1">
      <c r="A18" s="336" t="s">
        <v>221</v>
      </c>
      <c r="B18" s="336"/>
      <c r="C18" s="336"/>
      <c r="D18" s="336"/>
      <c r="E18" s="336"/>
      <c r="F18" s="354"/>
      <c r="H18" s="320"/>
      <c r="I18" s="320"/>
      <c r="J18" s="320"/>
      <c r="K18" s="320"/>
      <c r="L18" s="320"/>
      <c r="M18" s="319"/>
    </row>
    <row r="19" spans="1:13">
      <c r="A19" s="359" t="s">
        <v>352</v>
      </c>
      <c r="B19" s="360"/>
      <c r="C19" s="360"/>
      <c r="D19" s="360"/>
      <c r="E19" s="360"/>
      <c r="F19" s="320"/>
      <c r="G19" s="320"/>
      <c r="H19" s="320"/>
      <c r="I19" s="320"/>
      <c r="J19" s="320"/>
      <c r="K19" s="320"/>
      <c r="L19" s="320"/>
      <c r="M19" s="319"/>
    </row>
    <row r="20" spans="1:13" s="318" customFormat="1">
      <c r="A20" s="320"/>
      <c r="B20" s="320"/>
      <c r="C20" s="320"/>
      <c r="D20" s="320"/>
      <c r="E20" s="320"/>
      <c r="F20" s="320"/>
      <c r="G20" s="320"/>
      <c r="H20" s="320"/>
      <c r="I20" s="320"/>
      <c r="J20" s="320"/>
      <c r="K20" s="320"/>
      <c r="L20" s="320"/>
      <c r="M20" s="321"/>
    </row>
    <row r="21" spans="1:13">
      <c r="A21" s="336" t="s">
        <v>351</v>
      </c>
      <c r="B21" s="336"/>
      <c r="C21" s="336"/>
      <c r="D21" s="336"/>
      <c r="E21" s="336"/>
      <c r="H21" s="320"/>
      <c r="I21" s="320"/>
      <c r="J21" s="320"/>
      <c r="K21" s="320"/>
      <c r="L21" s="320"/>
      <c r="M21" s="319"/>
    </row>
    <row r="22" spans="1:13">
      <c r="A22" s="320"/>
      <c r="B22" s="320"/>
      <c r="C22" s="320"/>
      <c r="D22" s="320"/>
      <c r="E22" s="320"/>
      <c r="F22" s="320"/>
      <c r="G22" s="320"/>
      <c r="H22" s="320"/>
      <c r="I22" s="320"/>
      <c r="J22" s="320"/>
      <c r="K22" s="320"/>
      <c r="L22" s="320"/>
      <c r="M22" s="319"/>
    </row>
    <row r="23" spans="1:13">
      <c r="A23" s="336"/>
      <c r="B23" s="336"/>
      <c r="C23" s="336"/>
      <c r="D23" s="336"/>
      <c r="E23" s="336"/>
      <c r="F23" s="337"/>
      <c r="G23" s="337"/>
      <c r="H23" s="320"/>
      <c r="I23" s="320"/>
      <c r="J23" s="320"/>
      <c r="K23" s="320"/>
      <c r="L23" s="320"/>
      <c r="M23" s="319"/>
    </row>
    <row r="36" spans="1:5">
      <c r="A36" s="263"/>
    </row>
    <row r="45" spans="1:5">
      <c r="C45" s="263"/>
      <c r="D45" s="263"/>
      <c r="E45" s="263"/>
    </row>
    <row r="46" spans="1:5">
      <c r="C46" s="263"/>
      <c r="D46" s="263"/>
      <c r="E46" s="263"/>
    </row>
    <row r="47" spans="1:5">
      <c r="C47" s="263"/>
      <c r="D47" s="263"/>
      <c r="E47" s="263"/>
    </row>
    <row r="50" spans="1:12">
      <c r="A50" s="357" t="s">
        <v>222</v>
      </c>
      <c r="B50" s="357"/>
      <c r="C50" s="357"/>
      <c r="D50" s="357"/>
      <c r="E50" s="357"/>
      <c r="F50" s="317"/>
    </row>
    <row r="51" spans="1:12" s="318" customFormat="1">
      <c r="A51" s="357" t="s">
        <v>223</v>
      </c>
      <c r="B51" s="357"/>
      <c r="C51" s="357"/>
      <c r="D51" s="357"/>
      <c r="E51" s="357"/>
      <c r="F51" s="317"/>
    </row>
    <row r="52" spans="1:12">
      <c r="A52" s="357" t="s">
        <v>350</v>
      </c>
      <c r="B52" s="358"/>
      <c r="C52" s="358"/>
      <c r="D52" s="358"/>
      <c r="E52" s="358"/>
    </row>
    <row r="53" spans="1:12">
      <c r="A53" s="317"/>
      <c r="B53" s="316"/>
      <c r="C53" s="316"/>
      <c r="D53" s="316"/>
      <c r="E53" s="316"/>
    </row>
    <row r="54" spans="1:12" s="287" customFormat="1" ht="12.75">
      <c r="A54" s="291"/>
      <c r="B54" s="290" t="s">
        <v>224</v>
      </c>
      <c r="C54" s="289" t="s">
        <v>4</v>
      </c>
      <c r="D54" s="289" t="s">
        <v>225</v>
      </c>
      <c r="E54" s="288" t="s">
        <v>6</v>
      </c>
    </row>
    <row r="55" spans="1:12" s="263" customFormat="1" ht="14.25">
      <c r="A55" s="275"/>
      <c r="B55" s="274"/>
      <c r="C55" s="273"/>
      <c r="D55" s="376"/>
      <c r="E55" s="376"/>
    </row>
    <row r="56" spans="1:12" s="263" customFormat="1" ht="14.25">
      <c r="A56" s="275" t="s">
        <v>226</v>
      </c>
      <c r="B56" s="274"/>
      <c r="C56" s="273"/>
      <c r="D56" s="376"/>
      <c r="E56" s="376"/>
    </row>
    <row r="57" spans="1:12" s="263" customFormat="1" ht="14.25">
      <c r="A57" s="275"/>
      <c r="B57" s="274"/>
      <c r="C57" s="273"/>
      <c r="D57" s="376"/>
      <c r="E57" s="376"/>
    </row>
    <row r="58" spans="1:12" s="313" customFormat="1" ht="42.75">
      <c r="A58" s="315" t="s">
        <v>349</v>
      </c>
      <c r="B58" s="312"/>
      <c r="C58" s="267"/>
      <c r="D58" s="377"/>
      <c r="E58" s="380"/>
    </row>
    <row r="59" spans="1:12" s="313" customFormat="1">
      <c r="A59" s="312"/>
      <c r="B59" s="312" t="s">
        <v>68</v>
      </c>
      <c r="C59" s="267">
        <v>4</v>
      </c>
      <c r="D59" s="377"/>
      <c r="E59" s="380">
        <f t="shared" ref="E58:E83" si="0">C59*D59</f>
        <v>0</v>
      </c>
    </row>
    <row r="60" spans="1:12" s="269" customFormat="1" ht="14.25">
      <c r="A60" s="268"/>
      <c r="B60" s="263"/>
      <c r="C60" s="263"/>
      <c r="D60" s="378"/>
      <c r="E60" s="380"/>
      <c r="H60" s="263"/>
      <c r="I60" s="263"/>
      <c r="J60" s="263"/>
      <c r="K60" s="263"/>
      <c r="L60" s="263"/>
    </row>
    <row r="61" spans="1:12" s="285" customFormat="1" ht="32.25" customHeight="1">
      <c r="A61" s="314" t="s">
        <v>348</v>
      </c>
      <c r="B61" s="314"/>
      <c r="C61" s="314"/>
      <c r="D61" s="379"/>
      <c r="E61" s="380"/>
    </row>
    <row r="62" spans="1:12" s="263" customFormat="1" ht="28.5">
      <c r="A62" s="281" t="s">
        <v>347</v>
      </c>
      <c r="B62" s="274" t="s">
        <v>68</v>
      </c>
      <c r="C62" s="280">
        <v>1</v>
      </c>
      <c r="D62" s="380"/>
      <c r="E62" s="380">
        <f t="shared" si="0"/>
        <v>0</v>
      </c>
    </row>
    <row r="63" spans="1:12" s="263" customFormat="1" ht="14.25">
      <c r="A63" s="281" t="s">
        <v>346</v>
      </c>
      <c r="B63" s="274" t="s">
        <v>68</v>
      </c>
      <c r="C63" s="280">
        <v>4</v>
      </c>
      <c r="D63" s="380"/>
      <c r="E63" s="380">
        <f t="shared" si="0"/>
        <v>0</v>
      </c>
    </row>
    <row r="64" spans="1:12" s="263" customFormat="1" ht="14.25">
      <c r="A64" s="281" t="s">
        <v>345</v>
      </c>
      <c r="B64" s="274" t="s">
        <v>68</v>
      </c>
      <c r="C64" s="280">
        <v>2</v>
      </c>
      <c r="D64" s="380"/>
      <c r="E64" s="380">
        <f t="shared" si="0"/>
        <v>0</v>
      </c>
    </row>
    <row r="65" spans="1:5" s="263" customFormat="1" ht="13.5" customHeight="1">
      <c r="A65" s="275"/>
      <c r="B65" s="274"/>
      <c r="C65" s="280"/>
      <c r="D65" s="380"/>
      <c r="E65" s="380"/>
    </row>
    <row r="66" spans="1:5" s="263" customFormat="1" ht="28.5">
      <c r="A66" s="281" t="s">
        <v>344</v>
      </c>
      <c r="B66" s="274"/>
      <c r="C66" s="280"/>
      <c r="D66" s="380"/>
      <c r="E66" s="380"/>
    </row>
    <row r="67" spans="1:5" s="263" customFormat="1" ht="14.25">
      <c r="A67" s="281" t="s">
        <v>343</v>
      </c>
      <c r="B67" s="274" t="s">
        <v>68</v>
      </c>
      <c r="C67" s="280">
        <v>1</v>
      </c>
      <c r="D67" s="380"/>
      <c r="E67" s="380">
        <f t="shared" si="0"/>
        <v>0</v>
      </c>
    </row>
    <row r="68" spans="1:5" s="313" customFormat="1">
      <c r="A68" s="312"/>
      <c r="B68" s="312"/>
      <c r="C68" s="267"/>
      <c r="D68" s="377"/>
      <c r="E68" s="380"/>
    </row>
    <row r="69" spans="1:5" s="263" customFormat="1" ht="42.75">
      <c r="A69" s="281" t="s">
        <v>342</v>
      </c>
      <c r="B69" s="274"/>
      <c r="C69" s="280"/>
      <c r="D69" s="380"/>
      <c r="E69" s="380"/>
    </row>
    <row r="70" spans="1:5" s="263" customFormat="1" ht="16.5">
      <c r="A70" s="275"/>
      <c r="B70" s="274" t="s">
        <v>227</v>
      </c>
      <c r="C70" s="280">
        <v>47</v>
      </c>
      <c r="D70" s="380"/>
      <c r="E70" s="380">
        <f t="shared" si="0"/>
        <v>0</v>
      </c>
    </row>
    <row r="71" spans="1:5" s="263" customFormat="1" ht="14.25">
      <c r="A71" s="275"/>
      <c r="B71" s="274"/>
      <c r="C71" s="280"/>
      <c r="D71" s="380"/>
      <c r="E71" s="380"/>
    </row>
    <row r="72" spans="1:5" s="263" customFormat="1" ht="45" customHeight="1">
      <c r="A72" s="281" t="s">
        <v>341</v>
      </c>
      <c r="B72" s="274"/>
      <c r="C72" s="280"/>
      <c r="D72" s="380"/>
      <c r="E72" s="380"/>
    </row>
    <row r="73" spans="1:5" s="263" customFormat="1" ht="16.5">
      <c r="A73" s="275"/>
      <c r="B73" s="274" t="s">
        <v>227</v>
      </c>
      <c r="C73" s="280">
        <v>327</v>
      </c>
      <c r="D73" s="380"/>
      <c r="E73" s="380">
        <f t="shared" si="0"/>
        <v>0</v>
      </c>
    </row>
    <row r="74" spans="1:5" s="263" customFormat="1" ht="14.25">
      <c r="A74" s="275"/>
      <c r="B74" s="274"/>
      <c r="C74" s="280"/>
      <c r="D74" s="380"/>
      <c r="E74" s="380"/>
    </row>
    <row r="75" spans="1:5" s="263" customFormat="1" ht="57">
      <c r="A75" s="281" t="s">
        <v>340</v>
      </c>
      <c r="B75" s="274"/>
      <c r="C75" s="280"/>
      <c r="D75" s="380"/>
      <c r="E75" s="380"/>
    </row>
    <row r="76" spans="1:5" s="263" customFormat="1" ht="16.5">
      <c r="A76" s="275"/>
      <c r="B76" s="263" t="s">
        <v>227</v>
      </c>
      <c r="C76" s="280">
        <v>35</v>
      </c>
      <c r="D76" s="380"/>
      <c r="E76" s="380">
        <f t="shared" si="0"/>
        <v>0</v>
      </c>
    </row>
    <row r="77" spans="1:5" s="263" customFormat="1" ht="14.25">
      <c r="A77" s="275"/>
      <c r="B77" s="274"/>
      <c r="C77" s="280"/>
      <c r="D77" s="380"/>
      <c r="E77" s="380"/>
    </row>
    <row r="78" spans="1:5" s="263" customFormat="1" ht="28.5">
      <c r="A78" s="281" t="s">
        <v>339</v>
      </c>
      <c r="B78" s="274"/>
      <c r="C78" s="280"/>
      <c r="D78" s="380"/>
      <c r="E78" s="380"/>
    </row>
    <row r="79" spans="1:5" s="263" customFormat="1" ht="14.25">
      <c r="A79" s="275"/>
      <c r="B79" s="274" t="s">
        <v>68</v>
      </c>
      <c r="C79" s="280">
        <v>5</v>
      </c>
      <c r="D79" s="380"/>
      <c r="E79" s="380">
        <f t="shared" si="0"/>
        <v>0</v>
      </c>
    </row>
    <row r="80" spans="1:5" s="263" customFormat="1" ht="14.25">
      <c r="A80" s="275"/>
      <c r="B80" s="274"/>
      <c r="C80" s="280"/>
      <c r="D80" s="380"/>
      <c r="E80" s="380"/>
    </row>
    <row r="81" spans="1:12" s="263" customFormat="1" ht="42.75">
      <c r="A81" s="281" t="s">
        <v>338</v>
      </c>
      <c r="B81" s="274"/>
      <c r="C81" s="280"/>
      <c r="D81" s="380"/>
      <c r="E81" s="380"/>
    </row>
    <row r="82" spans="1:12" s="263" customFormat="1" ht="16.5">
      <c r="A82" s="275"/>
      <c r="B82" s="263" t="s">
        <v>227</v>
      </c>
      <c r="C82" s="280">
        <v>5</v>
      </c>
      <c r="D82" s="380"/>
      <c r="E82" s="380">
        <f t="shared" si="0"/>
        <v>0</v>
      </c>
    </row>
    <row r="83" spans="1:12" s="263" customFormat="1" ht="14.25">
      <c r="A83" s="275"/>
      <c r="C83" s="280"/>
      <c r="D83" s="280"/>
      <c r="E83" s="280"/>
    </row>
    <row r="84" spans="1:12" s="287" customFormat="1" ht="12.75">
      <c r="A84" s="291"/>
      <c r="B84" s="290" t="s">
        <v>224</v>
      </c>
      <c r="C84" s="289" t="s">
        <v>4</v>
      </c>
      <c r="D84" s="289" t="s">
        <v>225</v>
      </c>
      <c r="E84" s="288" t="s">
        <v>6</v>
      </c>
    </row>
    <row r="85" spans="1:12" s="263" customFormat="1" ht="14.25">
      <c r="A85" s="275"/>
      <c r="C85" s="280"/>
      <c r="D85" s="380"/>
      <c r="E85" s="380"/>
    </row>
    <row r="86" spans="1:12" s="269" customFormat="1" ht="42.75">
      <c r="A86" s="268" t="s">
        <v>337</v>
      </c>
      <c r="B86" s="263"/>
      <c r="C86" s="263"/>
      <c r="D86" s="378"/>
      <c r="E86" s="380"/>
      <c r="H86" s="263"/>
      <c r="I86" s="263"/>
      <c r="J86" s="263"/>
      <c r="K86" s="263"/>
      <c r="L86" s="263"/>
    </row>
    <row r="87" spans="1:12" s="269" customFormat="1" ht="14.25">
      <c r="A87" s="268"/>
      <c r="B87" s="263" t="s">
        <v>68</v>
      </c>
      <c r="C87" s="263">
        <v>1</v>
      </c>
      <c r="D87" s="378"/>
      <c r="E87" s="380">
        <f t="shared" ref="E85:E91" si="1">C87*D87</f>
        <v>0</v>
      </c>
      <c r="H87" s="263"/>
      <c r="I87" s="263"/>
      <c r="J87" s="263"/>
      <c r="K87" s="263"/>
      <c r="L87" s="263"/>
    </row>
    <row r="88" spans="1:12" s="269" customFormat="1" ht="14.25">
      <c r="A88" s="268"/>
      <c r="B88" s="263"/>
      <c r="C88" s="263"/>
      <c r="D88" s="378"/>
      <c r="E88" s="380"/>
      <c r="H88" s="263"/>
      <c r="I88" s="263"/>
      <c r="J88" s="263"/>
      <c r="K88" s="263"/>
      <c r="L88" s="263"/>
    </row>
    <row r="89" spans="1:12" s="269" customFormat="1" ht="42.75">
      <c r="A89" s="268" t="s">
        <v>336</v>
      </c>
      <c r="B89" s="263"/>
      <c r="C89" s="263"/>
      <c r="D89" s="378"/>
      <c r="E89" s="380"/>
      <c r="H89" s="263"/>
      <c r="I89" s="263"/>
      <c r="J89" s="263"/>
      <c r="K89" s="263"/>
      <c r="L89" s="263"/>
    </row>
    <row r="90" spans="1:12" s="269" customFormat="1" ht="14.25">
      <c r="A90" s="268"/>
      <c r="B90" s="263" t="s">
        <v>68</v>
      </c>
      <c r="C90" s="263">
        <v>1</v>
      </c>
      <c r="D90" s="378"/>
      <c r="E90" s="380">
        <f t="shared" si="1"/>
        <v>0</v>
      </c>
      <c r="H90" s="263"/>
      <c r="I90" s="263"/>
      <c r="J90" s="263"/>
      <c r="K90" s="263"/>
      <c r="L90" s="263"/>
    </row>
    <row r="91" spans="1:12" s="269" customFormat="1" ht="14.25">
      <c r="A91" s="268"/>
      <c r="B91" s="263"/>
      <c r="C91" s="263"/>
      <c r="D91" s="378"/>
      <c r="E91" s="380"/>
      <c r="H91" s="263"/>
      <c r="I91" s="263"/>
      <c r="J91" s="263"/>
      <c r="K91" s="263"/>
      <c r="L91" s="263"/>
    </row>
    <row r="92" spans="1:12" s="263" customFormat="1" ht="15" customHeight="1">
      <c r="A92" s="311" t="s">
        <v>229</v>
      </c>
      <c r="B92" s="310"/>
      <c r="C92" s="309"/>
      <c r="D92" s="309"/>
      <c r="E92" s="409">
        <f>SUM(E58:E91)</f>
        <v>0</v>
      </c>
    </row>
    <row r="93" spans="1:12" s="269" customFormat="1" ht="14.25">
      <c r="A93" s="268"/>
      <c r="B93" s="263"/>
      <c r="C93" s="263"/>
      <c r="D93" s="378"/>
      <c r="E93" s="380"/>
      <c r="H93" s="263"/>
      <c r="I93" s="263"/>
      <c r="J93" s="263"/>
      <c r="K93" s="263"/>
      <c r="L93" s="263"/>
    </row>
    <row r="94" spans="1:12" s="263" customFormat="1" ht="14.25">
      <c r="A94" s="275"/>
      <c r="B94" s="274"/>
      <c r="C94" s="273"/>
      <c r="D94" s="376"/>
      <c r="E94" s="376"/>
    </row>
    <row r="95" spans="1:12" s="263" customFormat="1" ht="14.25">
      <c r="A95" s="275"/>
      <c r="B95" s="274"/>
      <c r="C95" s="273"/>
      <c r="D95" s="376"/>
      <c r="E95" s="376"/>
    </row>
    <row r="96" spans="1:12" s="263" customFormat="1" ht="14.25">
      <c r="A96" s="275" t="s">
        <v>307</v>
      </c>
      <c r="B96" s="274"/>
      <c r="C96" s="273"/>
      <c r="D96" s="376"/>
      <c r="E96" s="376"/>
    </row>
    <row r="97" spans="1:13" s="263" customFormat="1" ht="14.25">
      <c r="A97" s="275"/>
      <c r="B97" s="274"/>
      <c r="C97" s="273"/>
      <c r="D97" s="376"/>
      <c r="E97" s="376"/>
    </row>
    <row r="98" spans="1:13" s="263" customFormat="1" ht="56.25" customHeight="1">
      <c r="A98" s="281" t="s">
        <v>335</v>
      </c>
      <c r="B98" s="274"/>
      <c r="C98" s="273"/>
      <c r="D98" s="376"/>
      <c r="E98" s="376"/>
    </row>
    <row r="99" spans="1:13" s="263" customFormat="1" ht="16.5">
      <c r="A99" s="275"/>
      <c r="B99" s="312" t="s">
        <v>227</v>
      </c>
      <c r="C99" s="280">
        <v>35</v>
      </c>
      <c r="D99" s="380"/>
      <c r="E99" s="380">
        <f>C99*D99</f>
        <v>0</v>
      </c>
    </row>
    <row r="100" spans="1:13" s="269" customFormat="1" ht="14.25">
      <c r="A100" s="122"/>
      <c r="B100" s="123"/>
      <c r="C100" s="124"/>
      <c r="D100" s="382"/>
      <c r="E100" s="384"/>
      <c r="F100" s="125"/>
      <c r="G100" s="126"/>
      <c r="H100" s="126"/>
      <c r="I100" s="127"/>
      <c r="J100" s="127"/>
      <c r="K100" s="127"/>
      <c r="L100" s="127"/>
      <c r="M100" s="127"/>
    </row>
    <row r="101" spans="1:13" s="263" customFormat="1" ht="15" customHeight="1">
      <c r="A101" s="311" t="s">
        <v>334</v>
      </c>
      <c r="B101" s="310"/>
      <c r="C101" s="309"/>
      <c r="D101" s="309"/>
      <c r="E101" s="409">
        <f>SUM(E99:E100)</f>
        <v>0</v>
      </c>
    </row>
    <row r="102" spans="1:13" s="269" customFormat="1" ht="14.25">
      <c r="A102" s="122"/>
      <c r="B102" s="123"/>
      <c r="C102" s="124"/>
      <c r="D102" s="382"/>
      <c r="E102" s="384"/>
      <c r="F102" s="125"/>
      <c r="G102" s="126"/>
      <c r="H102" s="126"/>
      <c r="I102" s="127"/>
      <c r="J102" s="127"/>
      <c r="K102" s="127"/>
      <c r="L102" s="127"/>
      <c r="M102" s="127"/>
    </row>
    <row r="103" spans="1:13" s="269" customFormat="1" ht="14.25">
      <c r="A103" s="122"/>
      <c r="B103" s="123"/>
      <c r="C103" s="124"/>
      <c r="D103" s="382"/>
      <c r="E103" s="384"/>
      <c r="F103" s="125"/>
      <c r="G103" s="126"/>
      <c r="H103" s="126"/>
      <c r="I103" s="127"/>
      <c r="J103" s="127"/>
      <c r="K103" s="127"/>
      <c r="L103" s="127"/>
      <c r="M103" s="127"/>
    </row>
    <row r="104" spans="1:13" s="269" customFormat="1" ht="14.25">
      <c r="A104" s="122"/>
      <c r="B104" s="123"/>
      <c r="C104" s="124"/>
      <c r="D104" s="382"/>
      <c r="E104" s="384"/>
      <c r="F104" s="125"/>
      <c r="G104" s="126"/>
      <c r="H104" s="126"/>
      <c r="I104" s="127"/>
      <c r="J104" s="127"/>
      <c r="K104" s="127"/>
      <c r="L104" s="127"/>
      <c r="M104" s="127"/>
    </row>
    <row r="105" spans="1:13" s="269" customFormat="1" ht="14.25">
      <c r="A105" s="271" t="s">
        <v>306</v>
      </c>
      <c r="B105" s="272"/>
      <c r="C105" s="272"/>
      <c r="D105" s="385"/>
      <c r="E105" s="386"/>
      <c r="F105" s="263"/>
      <c r="G105" s="263"/>
      <c r="H105" s="263"/>
      <c r="I105" s="263"/>
      <c r="J105" s="263"/>
      <c r="K105" s="263"/>
      <c r="L105" s="263"/>
    </row>
    <row r="106" spans="1:13" s="269" customFormat="1" ht="14.25">
      <c r="A106" s="122"/>
      <c r="B106" s="123"/>
      <c r="C106" s="124"/>
      <c r="D106" s="382"/>
      <c r="E106" s="384"/>
      <c r="F106" s="125"/>
      <c r="G106" s="126"/>
      <c r="H106" s="126"/>
      <c r="I106" s="127"/>
      <c r="J106" s="127"/>
      <c r="K106" s="127"/>
      <c r="L106" s="127"/>
      <c r="M106" s="127"/>
    </row>
    <row r="107" spans="1:13" s="263" customFormat="1" ht="42.75">
      <c r="A107" s="296" t="s">
        <v>333</v>
      </c>
      <c r="B107" s="308"/>
      <c r="C107" s="293"/>
      <c r="D107" s="381"/>
      <c r="E107" s="380"/>
      <c r="F107" s="308"/>
      <c r="G107" s="308"/>
      <c r="H107" s="308"/>
    </row>
    <row r="108" spans="1:13" s="263" customFormat="1" ht="16.5">
      <c r="A108" s="296"/>
      <c r="B108" s="296" t="s">
        <v>227</v>
      </c>
      <c r="C108" s="293">
        <v>327</v>
      </c>
      <c r="D108" s="381"/>
      <c r="E108" s="380">
        <f t="shared" ref="E107:E122" si="2">C108*D108</f>
        <v>0</v>
      </c>
      <c r="F108" s="308"/>
      <c r="G108" s="308"/>
      <c r="H108" s="308"/>
    </row>
    <row r="109" spans="1:13" s="269" customFormat="1" ht="14.25">
      <c r="A109" s="122"/>
      <c r="B109" s="123"/>
      <c r="C109" s="124"/>
      <c r="D109" s="382"/>
      <c r="E109" s="380"/>
      <c r="F109" s="125"/>
      <c r="G109" s="126"/>
      <c r="H109" s="126"/>
      <c r="I109" s="127"/>
      <c r="J109" s="127"/>
      <c r="K109" s="127"/>
      <c r="L109" s="127"/>
      <c r="M109" s="127"/>
    </row>
    <row r="110" spans="1:13" s="269" customFormat="1" ht="28.5">
      <c r="A110" s="122" t="s">
        <v>332</v>
      </c>
      <c r="B110" s="123"/>
      <c r="C110" s="124"/>
      <c r="D110" s="382"/>
      <c r="E110" s="380"/>
      <c r="F110" s="125"/>
      <c r="G110" s="126"/>
      <c r="H110" s="126"/>
      <c r="I110" s="127"/>
      <c r="J110" s="127"/>
      <c r="K110" s="127"/>
      <c r="L110" s="127"/>
      <c r="M110" s="127"/>
    </row>
    <row r="111" spans="1:13" s="269" customFormat="1" ht="16.5">
      <c r="A111" s="122"/>
      <c r="B111" s="107" t="s">
        <v>227</v>
      </c>
      <c r="C111" s="306">
        <v>327</v>
      </c>
      <c r="D111" s="383"/>
      <c r="E111" s="380">
        <f t="shared" si="2"/>
        <v>0</v>
      </c>
      <c r="F111" s="125"/>
      <c r="G111" s="126"/>
      <c r="H111" s="126"/>
      <c r="I111" s="127"/>
      <c r="J111" s="127"/>
      <c r="K111" s="127"/>
      <c r="L111" s="127"/>
      <c r="M111" s="127"/>
    </row>
    <row r="112" spans="1:13" s="269" customFormat="1" ht="14.25">
      <c r="A112" s="122"/>
      <c r="B112" s="123"/>
      <c r="C112" s="124"/>
      <c r="D112" s="382"/>
      <c r="E112" s="380"/>
      <c r="F112" s="125"/>
      <c r="G112" s="126"/>
      <c r="H112" s="126"/>
      <c r="I112" s="127"/>
      <c r="J112" s="127"/>
      <c r="K112" s="127"/>
      <c r="L112" s="127"/>
      <c r="M112" s="127"/>
    </row>
    <row r="113" spans="1:12" s="269" customFormat="1" ht="42.75">
      <c r="A113" s="109" t="s">
        <v>331</v>
      </c>
      <c r="B113" s="107"/>
      <c r="C113" s="306"/>
      <c r="D113" s="383"/>
      <c r="E113" s="380"/>
      <c r="F113" s="107"/>
      <c r="G113" s="307"/>
      <c r="H113" s="306"/>
      <c r="I113" s="305"/>
      <c r="J113" s="305"/>
      <c r="K113" s="107"/>
      <c r="L113" s="263"/>
    </row>
    <row r="114" spans="1:12" s="269" customFormat="1" ht="16.5">
      <c r="A114" s="109"/>
      <c r="B114" s="107" t="s">
        <v>227</v>
      </c>
      <c r="C114" s="306">
        <v>327</v>
      </c>
      <c r="D114" s="383"/>
      <c r="E114" s="380">
        <f t="shared" si="2"/>
        <v>0</v>
      </c>
      <c r="F114" s="107"/>
      <c r="G114" s="307"/>
      <c r="H114" s="306"/>
      <c r="I114" s="305"/>
      <c r="J114" s="305"/>
      <c r="K114" s="107"/>
      <c r="L114" s="263"/>
    </row>
    <row r="115" spans="1:12" s="269" customFormat="1" ht="14.25">
      <c r="A115" s="109"/>
      <c r="B115" s="107"/>
      <c r="C115" s="306"/>
      <c r="D115" s="383"/>
      <c r="E115" s="380"/>
      <c r="F115" s="107"/>
      <c r="G115" s="307"/>
      <c r="H115" s="306"/>
      <c r="I115" s="305"/>
      <c r="J115" s="305"/>
      <c r="K115" s="107"/>
      <c r="L115" s="263"/>
    </row>
    <row r="116" spans="1:12" s="269" customFormat="1" ht="14.25">
      <c r="A116" s="109"/>
      <c r="B116" s="107"/>
      <c r="C116" s="306"/>
      <c r="D116" s="383"/>
      <c r="E116" s="380"/>
      <c r="F116" s="107"/>
      <c r="G116" s="307"/>
      <c r="H116" s="306"/>
      <c r="I116" s="305"/>
      <c r="J116" s="305"/>
      <c r="K116" s="107"/>
      <c r="L116" s="263"/>
    </row>
    <row r="117" spans="1:12" s="269" customFormat="1" ht="14.25">
      <c r="A117" s="109"/>
      <c r="B117" s="107"/>
      <c r="C117" s="306"/>
      <c r="D117" s="383"/>
      <c r="E117" s="380"/>
      <c r="F117" s="107"/>
      <c r="G117" s="307"/>
      <c r="H117" s="306"/>
      <c r="I117" s="305"/>
      <c r="J117" s="305"/>
      <c r="K117" s="107"/>
      <c r="L117" s="263"/>
    </row>
    <row r="118" spans="1:12" s="269" customFormat="1" ht="14.25">
      <c r="A118" s="109"/>
      <c r="B118" s="107"/>
      <c r="C118" s="306"/>
      <c r="D118" s="383"/>
      <c r="E118" s="380"/>
      <c r="F118" s="107"/>
      <c r="G118" s="307"/>
      <c r="H118" s="306"/>
      <c r="I118" s="305"/>
      <c r="J118" s="305"/>
      <c r="K118" s="107"/>
      <c r="L118" s="263"/>
    </row>
    <row r="119" spans="1:12" s="269" customFormat="1" ht="14.25">
      <c r="A119" s="109"/>
      <c r="B119" s="107"/>
      <c r="C119" s="306"/>
      <c r="D119" s="383"/>
      <c r="E119" s="380"/>
      <c r="F119" s="107"/>
      <c r="G119" s="307"/>
      <c r="H119" s="306"/>
      <c r="I119" s="305"/>
      <c r="J119" s="305"/>
      <c r="K119" s="107"/>
      <c r="L119" s="263"/>
    </row>
    <row r="120" spans="1:12" s="269" customFormat="1" ht="14.25">
      <c r="A120" s="109"/>
      <c r="B120" s="107"/>
      <c r="C120" s="306"/>
      <c r="D120" s="383"/>
      <c r="E120" s="380"/>
      <c r="F120" s="107"/>
      <c r="G120" s="307"/>
      <c r="H120" s="306"/>
      <c r="I120" s="305"/>
      <c r="J120" s="305"/>
      <c r="K120" s="107"/>
      <c r="L120" s="263"/>
    </row>
    <row r="121" spans="1:12" s="269" customFormat="1" ht="14.25">
      <c r="A121" s="109"/>
      <c r="B121" s="107"/>
      <c r="C121" s="306"/>
      <c r="D121" s="383"/>
      <c r="E121" s="380"/>
      <c r="F121" s="107"/>
      <c r="G121" s="307"/>
      <c r="H121" s="306"/>
      <c r="I121" s="305"/>
      <c r="J121" s="305"/>
      <c r="K121" s="107"/>
      <c r="L121" s="263"/>
    </row>
    <row r="122" spans="1:12" s="269" customFormat="1" ht="14.25">
      <c r="A122" s="109"/>
      <c r="B122" s="107"/>
      <c r="C122" s="306"/>
      <c r="D122" s="383"/>
      <c r="E122" s="380"/>
      <c r="F122" s="107"/>
      <c r="G122" s="307"/>
      <c r="H122" s="306"/>
      <c r="I122" s="305"/>
      <c r="J122" s="305"/>
      <c r="K122" s="107"/>
      <c r="L122" s="263"/>
    </row>
    <row r="123" spans="1:12" s="287" customFormat="1" ht="12.75">
      <c r="A123" s="291"/>
      <c r="B123" s="290" t="s">
        <v>224</v>
      </c>
      <c r="C123" s="289" t="s">
        <v>4</v>
      </c>
      <c r="D123" s="289" t="s">
        <v>225</v>
      </c>
      <c r="E123" s="288" t="s">
        <v>6</v>
      </c>
    </row>
    <row r="124" spans="1:12" s="269" customFormat="1" ht="14.25">
      <c r="A124" s="109"/>
      <c r="B124" s="107"/>
      <c r="C124" s="306"/>
      <c r="D124" s="383"/>
      <c r="E124" s="380"/>
      <c r="F124" s="107"/>
      <c r="G124" s="307"/>
      <c r="H124" s="306"/>
      <c r="I124" s="305"/>
      <c r="J124" s="305"/>
      <c r="K124" s="107"/>
      <c r="L124" s="263"/>
    </row>
    <row r="125" spans="1:12" s="269" customFormat="1" ht="202.5" customHeight="1">
      <c r="A125" s="285" t="s">
        <v>330</v>
      </c>
      <c r="B125" s="303"/>
      <c r="C125" s="304"/>
      <c r="D125" s="387"/>
      <c r="E125" s="380"/>
      <c r="F125" s="298"/>
      <c r="G125" s="297"/>
      <c r="H125" s="297"/>
      <c r="I125" s="297"/>
      <c r="J125" s="297"/>
      <c r="K125" s="297"/>
      <c r="L125" s="297"/>
    </row>
    <row r="126" spans="1:12" s="269" customFormat="1" ht="16.5">
      <c r="A126" s="299"/>
      <c r="B126" s="263" t="s">
        <v>227</v>
      </c>
      <c r="C126" s="282">
        <v>327</v>
      </c>
      <c r="D126" s="388"/>
      <c r="E126" s="380">
        <f t="shared" ref="E124:E130" si="3">C126*D126</f>
        <v>0</v>
      </c>
      <c r="F126" s="298"/>
      <c r="G126" s="297"/>
      <c r="H126" s="297"/>
      <c r="I126" s="297"/>
      <c r="J126" s="297"/>
      <c r="K126" s="297"/>
      <c r="L126" s="297"/>
    </row>
    <row r="127" spans="1:12" s="269" customFormat="1" ht="14.25">
      <c r="A127" s="279"/>
      <c r="B127" s="263"/>
      <c r="C127" s="282"/>
      <c r="D127" s="388"/>
      <c r="E127" s="380"/>
      <c r="F127" s="264"/>
      <c r="G127" s="263"/>
      <c r="H127" s="263"/>
      <c r="I127" s="263"/>
      <c r="J127" s="263"/>
      <c r="K127" s="263"/>
      <c r="L127" s="263"/>
    </row>
    <row r="128" spans="1:12" s="269" customFormat="1" ht="28.5">
      <c r="A128" s="279" t="s">
        <v>329</v>
      </c>
      <c r="B128" s="263"/>
      <c r="C128" s="282"/>
      <c r="D128" s="388"/>
      <c r="E128" s="380"/>
      <c r="F128" s="264"/>
      <c r="G128" s="263"/>
      <c r="H128" s="263"/>
      <c r="I128" s="263"/>
      <c r="J128" s="263"/>
      <c r="K128" s="263"/>
      <c r="L128" s="263"/>
    </row>
    <row r="129" spans="1:13" s="269" customFormat="1" ht="14.25">
      <c r="A129" s="279"/>
      <c r="B129" s="263" t="s">
        <v>228</v>
      </c>
      <c r="C129" s="282">
        <v>6</v>
      </c>
      <c r="D129" s="388"/>
      <c r="E129" s="380">
        <f t="shared" si="3"/>
        <v>0</v>
      </c>
      <c r="F129" s="264"/>
      <c r="G129" s="263"/>
      <c r="H129" s="263"/>
      <c r="I129" s="263"/>
      <c r="J129" s="263"/>
      <c r="K129" s="263"/>
      <c r="L129" s="263"/>
    </row>
    <row r="130" spans="1:13" s="269" customFormat="1" ht="12" customHeight="1">
      <c r="A130" s="299"/>
      <c r="B130" s="263"/>
      <c r="C130" s="282"/>
      <c r="D130" s="388"/>
      <c r="E130" s="380"/>
      <c r="F130" s="298"/>
      <c r="G130" s="297"/>
      <c r="H130" s="297"/>
      <c r="I130" s="297"/>
      <c r="J130" s="297"/>
      <c r="K130" s="297"/>
      <c r="L130" s="297"/>
    </row>
    <row r="131" spans="1:13" s="269" customFormat="1">
      <c r="A131" s="348" t="s">
        <v>328</v>
      </c>
      <c r="B131" s="349"/>
      <c r="C131" s="349"/>
      <c r="D131" s="283"/>
      <c r="E131" s="410">
        <f>SUM(E107:E130)</f>
        <v>0</v>
      </c>
      <c r="F131" s="263"/>
      <c r="G131" s="263"/>
      <c r="H131" s="263"/>
      <c r="I131" s="263"/>
      <c r="J131" s="263"/>
      <c r="K131" s="263"/>
      <c r="L131" s="263"/>
    </row>
    <row r="132" spans="1:13" s="269" customFormat="1" ht="14.25">
      <c r="A132" s="122"/>
      <c r="B132" s="123"/>
      <c r="C132" s="124"/>
      <c r="D132" s="382"/>
      <c r="E132" s="384"/>
      <c r="F132" s="125"/>
      <c r="G132" s="126"/>
      <c r="H132" s="126"/>
      <c r="I132" s="127"/>
      <c r="J132" s="127"/>
      <c r="K132" s="127"/>
      <c r="L132" s="127"/>
      <c r="M132" s="127"/>
    </row>
    <row r="133" spans="1:13">
      <c r="D133" s="389"/>
      <c r="E133" s="389"/>
    </row>
    <row r="134" spans="1:13" s="263" customFormat="1" ht="14.25">
      <c r="A134" s="275" t="s">
        <v>305</v>
      </c>
      <c r="B134" s="274"/>
      <c r="C134" s="273"/>
      <c r="D134" s="376"/>
      <c r="E134" s="376"/>
    </row>
    <row r="135" spans="1:13" s="263" customFormat="1" ht="14.25">
      <c r="A135" s="275"/>
      <c r="B135" s="274"/>
      <c r="C135" s="273"/>
      <c r="D135" s="376"/>
      <c r="E135" s="376"/>
    </row>
    <row r="136" spans="1:13" s="278" customFormat="1" ht="128.25">
      <c r="A136" s="285" t="s">
        <v>327</v>
      </c>
      <c r="B136" s="285"/>
      <c r="C136" s="285"/>
      <c r="D136" s="390"/>
      <c r="E136" s="390"/>
      <c r="H136" s="285"/>
      <c r="I136" s="285"/>
      <c r="J136" s="285"/>
      <c r="K136" s="285"/>
      <c r="L136" s="285"/>
    </row>
    <row r="137" spans="1:13" s="263" customFormat="1" ht="14.25">
      <c r="A137" s="281" t="s">
        <v>326</v>
      </c>
      <c r="B137" s="274" t="s">
        <v>68</v>
      </c>
      <c r="C137" s="280">
        <v>4</v>
      </c>
      <c r="D137" s="380"/>
      <c r="E137" s="380">
        <f>C137*D137</f>
        <v>0</v>
      </c>
    </row>
    <row r="138" spans="1:13" s="263" customFormat="1" ht="14.25">
      <c r="A138" s="281" t="s">
        <v>325</v>
      </c>
      <c r="B138" s="274" t="s">
        <v>68</v>
      </c>
      <c r="C138" s="280">
        <v>2</v>
      </c>
      <c r="D138" s="380"/>
      <c r="E138" s="380">
        <f t="shared" ref="E137:E143" si="4">C138*D138</f>
        <v>0</v>
      </c>
    </row>
    <row r="139" spans="1:13" s="263" customFormat="1" ht="14.25">
      <c r="A139" s="281"/>
      <c r="B139" s="274"/>
      <c r="C139" s="280"/>
      <c r="D139" s="380"/>
      <c r="E139" s="380"/>
    </row>
    <row r="140" spans="1:13" s="278" customFormat="1" ht="114" customHeight="1">
      <c r="A140" s="285" t="s">
        <v>324</v>
      </c>
      <c r="B140" s="285"/>
      <c r="C140" s="335"/>
      <c r="D140" s="391"/>
      <c r="E140" s="379"/>
      <c r="F140" s="285"/>
      <c r="G140" s="285"/>
      <c r="H140" s="285"/>
      <c r="I140" s="285"/>
      <c r="J140" s="285"/>
      <c r="K140" s="285"/>
      <c r="L140" s="285"/>
    </row>
    <row r="141" spans="1:13" s="263" customFormat="1" ht="14.25">
      <c r="A141" s="302" t="s">
        <v>323</v>
      </c>
      <c r="B141" s="274" t="s">
        <v>68</v>
      </c>
      <c r="C141" s="280">
        <v>1</v>
      </c>
      <c r="D141" s="380"/>
      <c r="E141" s="380">
        <f t="shared" si="4"/>
        <v>0</v>
      </c>
    </row>
    <row r="142" spans="1:13" s="263" customFormat="1" ht="25.5">
      <c r="A142" s="302" t="s">
        <v>322</v>
      </c>
      <c r="B142" s="274" t="s">
        <v>68</v>
      </c>
      <c r="C142" s="280">
        <v>1</v>
      </c>
      <c r="D142" s="380"/>
      <c r="E142" s="380">
        <f t="shared" si="4"/>
        <v>0</v>
      </c>
    </row>
    <row r="143" spans="1:13" s="263" customFormat="1" ht="25.5">
      <c r="A143" s="302" t="s">
        <v>321</v>
      </c>
      <c r="B143" s="274" t="s">
        <v>68</v>
      </c>
      <c r="C143" s="280">
        <v>1</v>
      </c>
      <c r="D143" s="380"/>
      <c r="E143" s="380">
        <f t="shared" si="4"/>
        <v>0</v>
      </c>
    </row>
    <row r="144" spans="1:13" s="287" customFormat="1" ht="12.75">
      <c r="A144" s="291"/>
      <c r="B144" s="290" t="s">
        <v>224</v>
      </c>
      <c r="C144" s="289" t="s">
        <v>4</v>
      </c>
      <c r="D144" s="289" t="s">
        <v>225</v>
      </c>
      <c r="E144" s="288" t="s">
        <v>6</v>
      </c>
    </row>
    <row r="145" spans="1:13" s="263" customFormat="1" ht="14.25">
      <c r="A145" s="281"/>
      <c r="B145" s="274"/>
      <c r="C145" s="280"/>
      <c r="D145" s="380"/>
      <c r="E145" s="380"/>
    </row>
    <row r="146" spans="1:13" s="263" customFormat="1" ht="85.5">
      <c r="A146" s="281" t="s">
        <v>320</v>
      </c>
      <c r="B146" s="274"/>
      <c r="C146" s="280"/>
      <c r="D146" s="380"/>
      <c r="E146" s="380"/>
    </row>
    <row r="147" spans="1:13" s="263" customFormat="1" ht="14.25">
      <c r="A147" s="281" t="s">
        <v>319</v>
      </c>
      <c r="B147" s="274" t="s">
        <v>68</v>
      </c>
      <c r="C147" s="280">
        <v>1</v>
      </c>
      <c r="D147" s="380"/>
      <c r="E147" s="380">
        <f>C147*D147</f>
        <v>0</v>
      </c>
    </row>
    <row r="148" spans="1:13" s="269" customFormat="1" ht="14.25">
      <c r="A148" s="122"/>
      <c r="B148" s="123"/>
      <c r="C148" s="124"/>
      <c r="D148" s="382"/>
      <c r="E148" s="380"/>
      <c r="F148" s="125"/>
      <c r="G148" s="126"/>
      <c r="H148" s="126"/>
      <c r="I148" s="127"/>
      <c r="J148" s="127"/>
      <c r="K148" s="127"/>
      <c r="L148" s="127"/>
      <c r="M148" s="127"/>
    </row>
    <row r="149" spans="1:13" s="269" customFormat="1" ht="14.25">
      <c r="A149" s="301" t="s">
        <v>318</v>
      </c>
      <c r="B149" s="265"/>
      <c r="C149" s="300"/>
      <c r="D149" s="283"/>
      <c r="E149" s="410">
        <f>SUM(E137:E148)</f>
        <v>0</v>
      </c>
      <c r="F149" s="263"/>
      <c r="G149" s="263"/>
      <c r="H149" s="263"/>
      <c r="I149" s="263"/>
      <c r="J149" s="263"/>
      <c r="K149" s="263"/>
      <c r="L149" s="263"/>
    </row>
    <row r="150" spans="1:13" s="269" customFormat="1" ht="15" customHeight="1">
      <c r="A150" s="122"/>
      <c r="B150" s="123"/>
      <c r="C150" s="124"/>
      <c r="D150" s="382"/>
      <c r="E150" s="384"/>
      <c r="F150" s="125"/>
      <c r="G150" s="126"/>
      <c r="H150" s="126"/>
      <c r="I150" s="127"/>
      <c r="J150" s="127"/>
      <c r="K150" s="127"/>
      <c r="L150" s="127"/>
      <c r="M150" s="127"/>
    </row>
    <row r="151" spans="1:13" s="269" customFormat="1" ht="15" customHeight="1">
      <c r="A151" s="122"/>
      <c r="B151" s="123"/>
      <c r="C151" s="124"/>
      <c r="D151" s="382"/>
      <c r="E151" s="384"/>
      <c r="F151" s="125"/>
      <c r="G151" s="126"/>
      <c r="H151" s="126"/>
      <c r="I151" s="127"/>
      <c r="J151" s="127"/>
      <c r="K151" s="127"/>
      <c r="L151" s="127"/>
      <c r="M151" s="127"/>
    </row>
    <row r="152" spans="1:13" s="263" customFormat="1" ht="14.25">
      <c r="A152" s="275"/>
      <c r="B152" s="274"/>
      <c r="C152" s="273"/>
      <c r="D152" s="376"/>
      <c r="E152" s="376"/>
    </row>
    <row r="153" spans="1:13" s="269" customFormat="1" ht="14.25">
      <c r="A153" s="130" t="s">
        <v>304</v>
      </c>
      <c r="B153" s="129"/>
      <c r="C153" s="131"/>
      <c r="D153" s="392"/>
      <c r="E153" s="392"/>
      <c r="F153" s="132"/>
      <c r="G153" s="107"/>
      <c r="H153" s="107"/>
      <c r="I153" s="107"/>
      <c r="J153" s="107"/>
      <c r="K153" s="107"/>
      <c r="L153" s="107"/>
      <c r="M153" s="107"/>
    </row>
    <row r="154" spans="1:13" s="269" customFormat="1" ht="14.25">
      <c r="A154" s="133"/>
      <c r="B154" s="129"/>
      <c r="C154" s="131"/>
      <c r="D154" s="392"/>
      <c r="E154" s="392"/>
      <c r="F154" s="132"/>
      <c r="G154" s="107"/>
      <c r="H154" s="107"/>
      <c r="I154" s="107"/>
      <c r="J154" s="107"/>
      <c r="K154" s="107"/>
      <c r="L154" s="107"/>
      <c r="M154" s="107"/>
    </row>
    <row r="155" spans="1:13" s="278" customFormat="1" ht="128.25">
      <c r="A155" s="134" t="s">
        <v>317</v>
      </c>
      <c r="B155" s="134"/>
      <c r="C155" s="134"/>
      <c r="D155" s="393"/>
      <c r="E155" s="392"/>
      <c r="F155" s="135"/>
      <c r="G155" s="128"/>
      <c r="H155" s="128"/>
      <c r="I155" s="128"/>
      <c r="J155" s="128"/>
      <c r="K155" s="128"/>
      <c r="L155" s="128"/>
      <c r="M155" s="128"/>
    </row>
    <row r="156" spans="1:13" s="269" customFormat="1" ht="16.5">
      <c r="A156" s="133"/>
      <c r="B156" s="107" t="s">
        <v>227</v>
      </c>
      <c r="C156" s="131">
        <v>800</v>
      </c>
      <c r="D156" s="392"/>
      <c r="E156" s="392">
        <f t="shared" ref="E155:E163" si="5">C156*D156</f>
        <v>0</v>
      </c>
      <c r="F156" s="132"/>
      <c r="G156" s="107"/>
      <c r="H156" s="107"/>
      <c r="I156" s="107"/>
      <c r="J156" s="107"/>
      <c r="K156" s="107"/>
      <c r="L156" s="107"/>
      <c r="M156" s="107"/>
    </row>
    <row r="157" spans="1:13" s="269" customFormat="1" ht="14.25">
      <c r="A157" s="133"/>
      <c r="B157" s="107"/>
      <c r="C157" s="131"/>
      <c r="D157" s="392"/>
      <c r="E157" s="392"/>
      <c r="F157" s="132"/>
      <c r="G157" s="107"/>
      <c r="H157" s="107"/>
      <c r="I157" s="107"/>
      <c r="J157" s="107"/>
      <c r="K157" s="107"/>
      <c r="L157" s="107"/>
      <c r="M157" s="107"/>
    </row>
    <row r="158" spans="1:13" s="269" customFormat="1" ht="57">
      <c r="A158" s="133" t="s">
        <v>316</v>
      </c>
      <c r="B158" s="107"/>
      <c r="C158" s="131"/>
      <c r="D158" s="392"/>
      <c r="E158" s="392"/>
      <c r="F158" s="132"/>
      <c r="G158" s="107"/>
      <c r="H158" s="107"/>
      <c r="I158" s="107"/>
      <c r="J158" s="107"/>
      <c r="K158" s="107"/>
      <c r="L158" s="107"/>
      <c r="M158" s="107"/>
    </row>
    <row r="159" spans="1:13" s="269" customFormat="1" ht="14.25">
      <c r="A159" s="133" t="s">
        <v>315</v>
      </c>
      <c r="B159" s="107" t="s">
        <v>228</v>
      </c>
      <c r="C159" s="131">
        <v>330</v>
      </c>
      <c r="D159" s="392"/>
      <c r="E159" s="392">
        <f t="shared" si="5"/>
        <v>0</v>
      </c>
      <c r="F159" s="132"/>
      <c r="G159" s="107"/>
      <c r="H159" s="107"/>
      <c r="I159" s="107"/>
      <c r="J159" s="107"/>
      <c r="K159" s="107"/>
      <c r="L159" s="107"/>
      <c r="M159" s="107"/>
    </row>
    <row r="160" spans="1:13" s="269" customFormat="1" ht="14.25">
      <c r="A160" s="133"/>
      <c r="B160" s="107"/>
      <c r="C160" s="131"/>
      <c r="D160" s="392"/>
      <c r="E160" s="392"/>
      <c r="F160" s="132"/>
      <c r="G160" s="107"/>
      <c r="H160" s="107"/>
      <c r="I160" s="107"/>
      <c r="J160" s="107"/>
      <c r="K160" s="107"/>
      <c r="L160" s="107"/>
      <c r="M160" s="107"/>
    </row>
    <row r="161" spans="1:13" s="269" customFormat="1" ht="57">
      <c r="A161" s="133" t="s">
        <v>314</v>
      </c>
      <c r="B161" s="107"/>
      <c r="C161" s="131"/>
      <c r="D161" s="392"/>
      <c r="E161" s="392"/>
      <c r="F161" s="132"/>
      <c r="G161" s="107"/>
      <c r="H161" s="107"/>
      <c r="I161" s="107"/>
      <c r="J161" s="107"/>
      <c r="K161" s="107"/>
      <c r="L161" s="107"/>
      <c r="M161" s="107"/>
    </row>
    <row r="162" spans="1:13" s="269" customFormat="1" ht="14.25">
      <c r="A162" s="133"/>
      <c r="B162" s="107" t="s">
        <v>68</v>
      </c>
      <c r="C162" s="131">
        <v>25</v>
      </c>
      <c r="D162" s="392"/>
      <c r="E162" s="392">
        <f t="shared" si="5"/>
        <v>0</v>
      </c>
      <c r="F162" s="132"/>
      <c r="G162" s="107"/>
      <c r="H162" s="107"/>
      <c r="I162" s="107"/>
      <c r="J162" s="107"/>
      <c r="K162" s="107"/>
      <c r="L162" s="107"/>
      <c r="M162" s="107"/>
    </row>
    <row r="163" spans="1:13" s="269" customFormat="1" ht="14.25">
      <c r="A163" s="133"/>
      <c r="B163" s="107"/>
      <c r="C163" s="131"/>
      <c r="D163" s="392"/>
      <c r="E163" s="392"/>
      <c r="F163" s="132"/>
      <c r="G163" s="107"/>
      <c r="H163" s="107"/>
      <c r="I163" s="107"/>
      <c r="J163" s="107"/>
      <c r="K163" s="107"/>
      <c r="L163" s="107"/>
      <c r="M163" s="107"/>
    </row>
    <row r="164" spans="1:13" s="269" customFormat="1">
      <c r="A164" s="355" t="s">
        <v>230</v>
      </c>
      <c r="B164" s="356"/>
      <c r="C164" s="136"/>
      <c r="D164" s="277"/>
      <c r="E164" s="411">
        <f>SUM(E156:E163)</f>
        <v>0</v>
      </c>
      <c r="F164" s="132"/>
      <c r="G164" s="107"/>
      <c r="H164" s="107"/>
      <c r="I164" s="107"/>
      <c r="J164" s="107"/>
      <c r="K164" s="107"/>
      <c r="L164" s="107"/>
      <c r="M164" s="107"/>
    </row>
    <row r="165" spans="1:13" s="263" customFormat="1" ht="14.25">
      <c r="A165" s="275"/>
      <c r="B165" s="274"/>
      <c r="C165" s="273"/>
      <c r="D165" s="376"/>
      <c r="E165" s="376"/>
    </row>
    <row r="166" spans="1:13" s="263" customFormat="1" ht="14.25">
      <c r="A166" s="275"/>
      <c r="B166" s="274"/>
      <c r="C166" s="273"/>
      <c r="D166" s="376"/>
      <c r="E166" s="376"/>
    </row>
    <row r="167" spans="1:13" s="263" customFormat="1" ht="14.25">
      <c r="A167" s="275"/>
      <c r="B167" s="274"/>
      <c r="C167" s="273"/>
      <c r="D167" s="376"/>
      <c r="E167" s="376"/>
    </row>
    <row r="168" spans="1:13" s="269" customFormat="1" ht="14.25">
      <c r="A168" s="271" t="s">
        <v>303</v>
      </c>
      <c r="B168" s="272"/>
      <c r="C168" s="272"/>
      <c r="D168" s="385"/>
      <c r="E168" s="386"/>
      <c r="F168" s="263"/>
      <c r="G168" s="263"/>
      <c r="H168" s="263"/>
      <c r="I168" s="263"/>
      <c r="J168" s="263"/>
      <c r="K168" s="263"/>
      <c r="L168" s="263"/>
    </row>
    <row r="169" spans="1:13" s="269" customFormat="1" ht="14.25">
      <c r="A169" s="299"/>
      <c r="B169" s="263"/>
      <c r="C169" s="282"/>
      <c r="D169" s="388"/>
      <c r="E169" s="394"/>
      <c r="F169" s="298"/>
      <c r="G169" s="297"/>
      <c r="H169" s="297"/>
      <c r="I169" s="297"/>
      <c r="J169" s="297"/>
      <c r="K169" s="297"/>
      <c r="L169" s="297"/>
    </row>
    <row r="170" spans="1:13" s="263" customFormat="1" ht="57">
      <c r="A170" s="296" t="s">
        <v>313</v>
      </c>
      <c r="B170" s="296"/>
      <c r="C170" s="293"/>
      <c r="D170" s="381"/>
      <c r="E170" s="378"/>
      <c r="F170" s="292"/>
      <c r="G170" s="295"/>
      <c r="H170" s="294"/>
      <c r="I170" s="293"/>
      <c r="J170" s="293"/>
      <c r="K170" s="292"/>
      <c r="L170" s="292"/>
      <c r="M170" s="292"/>
    </row>
    <row r="171" spans="1:13" s="263" customFormat="1" ht="14.25">
      <c r="A171" s="296"/>
      <c r="B171" s="296" t="s">
        <v>17</v>
      </c>
      <c r="C171" s="293">
        <v>1</v>
      </c>
      <c r="D171" s="381"/>
      <c r="E171" s="378">
        <f>C171*D171</f>
        <v>0</v>
      </c>
      <c r="F171" s="292"/>
      <c r="G171" s="295"/>
      <c r="H171" s="294"/>
      <c r="I171" s="293"/>
      <c r="J171" s="293"/>
      <c r="K171" s="292"/>
      <c r="L171" s="292"/>
      <c r="M171" s="292"/>
    </row>
    <row r="172" spans="1:13" s="269" customFormat="1" ht="14.25">
      <c r="A172" s="279"/>
      <c r="B172" s="279"/>
      <c r="C172" s="270"/>
      <c r="D172" s="385"/>
      <c r="E172" s="378"/>
      <c r="F172" s="263"/>
      <c r="G172" s="263"/>
      <c r="H172" s="263"/>
      <c r="I172" s="263"/>
      <c r="J172" s="263"/>
      <c r="K172" s="263"/>
      <c r="L172" s="263"/>
    </row>
    <row r="173" spans="1:13" s="287" customFormat="1" ht="12.75">
      <c r="A173" s="291"/>
      <c r="B173" s="290" t="s">
        <v>224</v>
      </c>
      <c r="C173" s="289" t="s">
        <v>4</v>
      </c>
      <c r="D173" s="289" t="s">
        <v>225</v>
      </c>
      <c r="E173" s="288" t="s">
        <v>6</v>
      </c>
    </row>
    <row r="174" spans="1:13" s="269" customFormat="1" ht="14.25">
      <c r="A174" s="279"/>
      <c r="B174" s="279"/>
      <c r="C174" s="270"/>
      <c r="D174" s="385"/>
      <c r="E174" s="378"/>
      <c r="F174" s="263"/>
      <c r="G174" s="263"/>
      <c r="H174" s="263"/>
      <c r="I174" s="263"/>
      <c r="J174" s="263"/>
      <c r="K174" s="263"/>
      <c r="L174" s="263"/>
    </row>
    <row r="175" spans="1:13" s="285" customFormat="1" ht="42.75">
      <c r="A175" s="285" t="s">
        <v>312</v>
      </c>
      <c r="D175" s="395"/>
      <c r="E175" s="378"/>
      <c r="G175" s="286"/>
    </row>
    <row r="176" spans="1:13" s="263" customFormat="1" ht="14.25">
      <c r="A176" s="268"/>
      <c r="B176" s="263" t="s">
        <v>68</v>
      </c>
      <c r="C176" s="267">
        <v>25</v>
      </c>
      <c r="D176" s="396"/>
      <c r="E176" s="378">
        <f>C176*D176</f>
        <v>0</v>
      </c>
      <c r="G176" s="284"/>
    </row>
    <row r="177" spans="1:13" s="263" customFormat="1" ht="14.25">
      <c r="A177" s="275"/>
      <c r="B177" s="274"/>
      <c r="C177" s="273"/>
      <c r="D177" s="376"/>
      <c r="E177" s="378"/>
    </row>
    <row r="178" spans="1:13" s="269" customFormat="1">
      <c r="A178" s="348" t="s">
        <v>311</v>
      </c>
      <c r="B178" s="349"/>
      <c r="C178" s="349"/>
      <c r="D178" s="283"/>
      <c r="E178" s="410">
        <f>SUM(E171:E177)</f>
        <v>0</v>
      </c>
      <c r="F178" s="263"/>
      <c r="G178" s="263"/>
      <c r="H178" s="263"/>
      <c r="I178" s="263"/>
      <c r="J178" s="263"/>
      <c r="K178" s="263"/>
      <c r="L178" s="263"/>
    </row>
    <row r="179" spans="1:13" s="263" customFormat="1" ht="14.25">
      <c r="A179" s="275"/>
      <c r="B179" s="274"/>
      <c r="C179" s="273"/>
      <c r="D179" s="376"/>
      <c r="E179" s="376"/>
    </row>
    <row r="180" spans="1:13" s="263" customFormat="1" ht="14.25">
      <c r="A180" s="275"/>
      <c r="B180" s="274"/>
      <c r="C180" s="273"/>
      <c r="D180" s="376"/>
      <c r="E180" s="376"/>
    </row>
    <row r="181" spans="1:13" s="263" customFormat="1" ht="14.25">
      <c r="A181" s="275"/>
      <c r="B181" s="274"/>
      <c r="C181" s="273"/>
      <c r="D181" s="376"/>
      <c r="E181" s="376"/>
    </row>
    <row r="182" spans="1:13" s="269" customFormat="1" ht="14.25">
      <c r="A182" s="130" t="s">
        <v>302</v>
      </c>
      <c r="B182" s="129"/>
      <c r="C182" s="131"/>
      <c r="D182" s="392"/>
      <c r="E182" s="392"/>
      <c r="F182" s="132"/>
      <c r="G182" s="107"/>
      <c r="H182" s="107"/>
      <c r="I182" s="107"/>
      <c r="J182" s="107"/>
      <c r="K182" s="107"/>
      <c r="L182" s="107"/>
      <c r="M182" s="107"/>
    </row>
    <row r="183" spans="1:13" s="269" customFormat="1" ht="14.25">
      <c r="A183" s="130"/>
      <c r="B183" s="129"/>
      <c r="C183" s="131"/>
      <c r="D183" s="392"/>
      <c r="E183" s="392"/>
      <c r="F183" s="132"/>
      <c r="G183" s="107"/>
      <c r="H183" s="107"/>
      <c r="I183" s="107"/>
      <c r="J183" s="107"/>
      <c r="K183" s="107"/>
      <c r="L183" s="107"/>
      <c r="M183" s="107"/>
    </row>
    <row r="184" spans="1:13" s="269" customFormat="1" ht="42.75">
      <c r="A184" s="279" t="s">
        <v>310</v>
      </c>
      <c r="B184" s="263"/>
      <c r="C184" s="282"/>
      <c r="D184" s="388"/>
      <c r="E184" s="388"/>
      <c r="F184" s="264"/>
      <c r="G184" s="263"/>
      <c r="H184" s="263"/>
      <c r="I184" s="263"/>
      <c r="J184" s="263"/>
      <c r="K184" s="263"/>
      <c r="L184" s="263"/>
    </row>
    <row r="185" spans="1:13" s="269" customFormat="1" ht="14.25">
      <c r="A185" s="271"/>
      <c r="B185" s="263" t="s">
        <v>309</v>
      </c>
      <c r="C185" s="282">
        <v>1</v>
      </c>
      <c r="D185" s="388"/>
      <c r="E185" s="388">
        <f t="shared" ref="E184:E195" si="6">C185*D185</f>
        <v>0</v>
      </c>
      <c r="F185" s="264"/>
      <c r="G185" s="263"/>
      <c r="H185" s="263"/>
      <c r="I185" s="263"/>
      <c r="J185" s="263"/>
      <c r="K185" s="263"/>
      <c r="L185" s="263"/>
    </row>
    <row r="186" spans="1:13" s="269" customFormat="1" ht="14.25">
      <c r="A186" s="271"/>
      <c r="B186" s="263"/>
      <c r="C186" s="282"/>
      <c r="D186" s="388"/>
      <c r="E186" s="388"/>
      <c r="F186" s="264"/>
      <c r="G186" s="263"/>
      <c r="H186" s="263"/>
      <c r="I186" s="263"/>
      <c r="J186" s="263"/>
      <c r="K186" s="263"/>
      <c r="L186" s="263"/>
    </row>
    <row r="187" spans="1:13" s="263" customFormat="1" ht="57">
      <c r="A187" s="281" t="s">
        <v>308</v>
      </c>
      <c r="B187" s="274"/>
      <c r="C187" s="273"/>
      <c r="D187" s="376"/>
      <c r="E187" s="388"/>
    </row>
    <row r="188" spans="1:13" s="263" customFormat="1" ht="14.25">
      <c r="A188" s="275"/>
      <c r="B188" s="274" t="s">
        <v>17</v>
      </c>
      <c r="C188" s="280">
        <v>1</v>
      </c>
      <c r="D188" s="380"/>
      <c r="E188" s="388">
        <f t="shared" si="6"/>
        <v>0</v>
      </c>
    </row>
    <row r="189" spans="1:13" s="269" customFormat="1" ht="14.25">
      <c r="A189" s="130"/>
      <c r="B189" s="129"/>
      <c r="C189" s="131"/>
      <c r="D189" s="392"/>
      <c r="E189" s="388"/>
      <c r="F189" s="132"/>
      <c r="G189" s="107"/>
      <c r="H189" s="107"/>
      <c r="I189" s="107"/>
      <c r="J189" s="107"/>
      <c r="K189" s="107"/>
      <c r="L189" s="107"/>
      <c r="M189" s="107"/>
    </row>
    <row r="190" spans="1:13" s="269" customFormat="1" ht="71.25">
      <c r="A190" s="133" t="s">
        <v>236</v>
      </c>
      <c r="B190" s="137"/>
      <c r="C190" s="138"/>
      <c r="D190" s="397"/>
      <c r="E190" s="388"/>
      <c r="F190" s="132"/>
      <c r="G190" s="107"/>
      <c r="H190" s="107"/>
      <c r="I190" s="107"/>
      <c r="J190" s="107"/>
      <c r="K190" s="107"/>
      <c r="L190" s="107"/>
      <c r="M190" s="139"/>
    </row>
    <row r="191" spans="1:13" s="269" customFormat="1" ht="14.25">
      <c r="A191" s="133"/>
      <c r="B191" s="137" t="s">
        <v>17</v>
      </c>
      <c r="C191" s="138">
        <v>1</v>
      </c>
      <c r="D191" s="397"/>
      <c r="E191" s="388">
        <f t="shared" si="6"/>
        <v>0</v>
      </c>
      <c r="F191" s="132"/>
      <c r="G191" s="107"/>
      <c r="H191" s="107"/>
      <c r="I191" s="107"/>
      <c r="J191" s="107"/>
      <c r="K191" s="107"/>
      <c r="L191" s="107"/>
      <c r="M191" s="139"/>
    </row>
    <row r="192" spans="1:13" s="269" customFormat="1" ht="14.25">
      <c r="A192" s="279"/>
      <c r="B192" s="279"/>
      <c r="C192" s="270"/>
      <c r="D192" s="385"/>
      <c r="E192" s="388"/>
      <c r="F192" s="263"/>
      <c r="G192" s="263"/>
      <c r="H192" s="263"/>
      <c r="I192" s="263"/>
      <c r="J192" s="263"/>
      <c r="K192" s="263"/>
      <c r="L192" s="263"/>
    </row>
    <row r="193" spans="1:13" s="278" customFormat="1" ht="104.25" customHeight="1">
      <c r="A193" s="134" t="s">
        <v>237</v>
      </c>
      <c r="B193" s="128"/>
      <c r="C193" s="134"/>
      <c r="D193" s="393"/>
      <c r="E193" s="388"/>
      <c r="F193" s="135"/>
      <c r="G193" s="128"/>
      <c r="H193" s="128"/>
      <c r="I193" s="128"/>
      <c r="J193" s="128"/>
      <c r="K193" s="128"/>
      <c r="L193" s="128"/>
      <c r="M193" s="140"/>
    </row>
    <row r="194" spans="1:13" s="269" customFormat="1" ht="14.25">
      <c r="A194" s="133"/>
      <c r="B194" s="137" t="s">
        <v>17</v>
      </c>
      <c r="C194" s="138">
        <v>1</v>
      </c>
      <c r="D194" s="397"/>
      <c r="E194" s="388">
        <f t="shared" si="6"/>
        <v>0</v>
      </c>
      <c r="F194" s="132"/>
      <c r="G194" s="107"/>
      <c r="H194" s="107"/>
      <c r="I194" s="107"/>
      <c r="J194" s="107"/>
      <c r="K194" s="107"/>
      <c r="L194" s="107"/>
      <c r="M194" s="139"/>
    </row>
    <row r="195" spans="1:13" s="263" customFormat="1" ht="14.25">
      <c r="A195" s="275"/>
      <c r="B195" s="274"/>
      <c r="C195" s="273"/>
      <c r="D195" s="376"/>
      <c r="E195" s="388"/>
    </row>
    <row r="196" spans="1:13" s="269" customFormat="1">
      <c r="A196" s="141" t="s">
        <v>231</v>
      </c>
      <c r="B196" s="226"/>
      <c r="C196" s="136"/>
      <c r="D196" s="277"/>
      <c r="E196" s="411">
        <f>SUM(E184:E195)</f>
        <v>0</v>
      </c>
      <c r="F196" s="132"/>
      <c r="G196" s="107"/>
      <c r="H196" s="107"/>
      <c r="I196" s="107"/>
      <c r="J196" s="107"/>
      <c r="K196" s="107"/>
      <c r="L196" s="107"/>
      <c r="M196" s="107"/>
    </row>
    <row r="197" spans="1:13" s="263" customFormat="1" ht="14.25">
      <c r="A197" s="275"/>
      <c r="B197" s="274"/>
      <c r="C197" s="273"/>
      <c r="D197" s="273"/>
      <c r="E197" s="273"/>
    </row>
    <row r="198" spans="1:13" s="263" customFormat="1" ht="14.25">
      <c r="A198" s="275"/>
      <c r="B198" s="274"/>
      <c r="C198" s="273"/>
      <c r="D198" s="273"/>
      <c r="E198" s="273"/>
    </row>
    <row r="199" spans="1:13" s="263" customFormat="1" ht="14.25">
      <c r="A199" s="275"/>
      <c r="B199" s="274"/>
      <c r="C199" s="273"/>
      <c r="D199" s="273"/>
      <c r="E199" s="273"/>
    </row>
    <row r="200" spans="1:13" s="263" customFormat="1" ht="14.25">
      <c r="A200" s="275"/>
      <c r="B200" s="274"/>
      <c r="C200" s="273"/>
      <c r="D200" s="273"/>
      <c r="E200" s="273"/>
    </row>
    <row r="201" spans="1:13" s="263" customFormat="1" ht="14.25">
      <c r="A201" s="275"/>
      <c r="B201" s="274"/>
      <c r="C201" s="273"/>
      <c r="D201" s="273"/>
      <c r="E201" s="273"/>
    </row>
    <row r="202" spans="1:13" s="263" customFormat="1" ht="14.25">
      <c r="A202" s="275"/>
      <c r="B202" s="274"/>
      <c r="C202" s="273"/>
      <c r="D202" s="273"/>
      <c r="E202" s="273"/>
    </row>
    <row r="203" spans="1:13" s="263" customFormat="1" ht="14.25">
      <c r="A203" s="275"/>
      <c r="B203" s="274"/>
      <c r="C203" s="273"/>
      <c r="D203" s="273"/>
      <c r="E203" s="273"/>
    </row>
    <row r="204" spans="1:13" s="263" customFormat="1" ht="14.25">
      <c r="A204" s="275"/>
      <c r="B204" s="274"/>
      <c r="C204" s="273"/>
      <c r="D204" s="273"/>
      <c r="E204" s="273"/>
    </row>
    <row r="205" spans="1:13" s="263" customFormat="1" ht="14.25">
      <c r="A205" s="275"/>
      <c r="B205" s="274"/>
      <c r="C205" s="273"/>
      <c r="D205" s="273"/>
      <c r="E205" s="273"/>
    </row>
    <row r="206" spans="1:13" s="263" customFormat="1" ht="14.25">
      <c r="A206" s="275"/>
      <c r="B206" s="274"/>
      <c r="C206" s="273"/>
      <c r="D206" s="273"/>
      <c r="E206" s="273"/>
    </row>
    <row r="207" spans="1:13" s="263" customFormat="1" ht="14.25">
      <c r="A207" s="275"/>
      <c r="B207" s="274"/>
      <c r="C207" s="273"/>
      <c r="D207" s="273"/>
      <c r="E207" s="273"/>
    </row>
    <row r="208" spans="1:13" s="263" customFormat="1" ht="14.25">
      <c r="A208" s="275"/>
      <c r="B208" s="274"/>
      <c r="C208" s="273"/>
      <c r="D208" s="273"/>
      <c r="E208" s="273"/>
    </row>
    <row r="209" spans="1:12" s="263" customFormat="1" ht="14.25">
      <c r="A209" s="275"/>
      <c r="B209" s="274"/>
      <c r="C209" s="273"/>
      <c r="D209" s="273"/>
      <c r="E209" s="273"/>
    </row>
    <row r="210" spans="1:12" s="263" customFormat="1" ht="14.25">
      <c r="A210" s="275"/>
      <c r="B210" s="274"/>
      <c r="C210" s="273"/>
      <c r="D210" s="273"/>
      <c r="E210" s="273"/>
    </row>
    <row r="211" spans="1:12" s="263" customFormat="1" ht="14.25">
      <c r="A211" s="275"/>
      <c r="B211" s="274"/>
      <c r="C211" s="273"/>
      <c r="D211" s="273"/>
      <c r="E211" s="273"/>
    </row>
    <row r="212" spans="1:12" s="263" customFormat="1" ht="14.25">
      <c r="A212" s="275"/>
      <c r="B212" s="274"/>
      <c r="C212" s="273"/>
      <c r="D212" s="273"/>
      <c r="E212" s="273"/>
    </row>
    <row r="213" spans="1:12" s="263" customFormat="1" ht="14.25">
      <c r="A213" s="275"/>
      <c r="B213" s="274"/>
      <c r="C213" s="273"/>
      <c r="D213" s="273"/>
      <c r="E213" s="273"/>
    </row>
    <row r="214" spans="1:12" s="263" customFormat="1" ht="14.25">
      <c r="A214" s="275"/>
      <c r="B214" s="274"/>
      <c r="C214" s="273"/>
      <c r="D214" s="273"/>
      <c r="E214" s="273"/>
    </row>
    <row r="215" spans="1:12" s="263" customFormat="1" ht="14.25">
      <c r="A215" s="275"/>
      <c r="B215" s="274"/>
      <c r="C215" s="273"/>
      <c r="D215" s="273"/>
      <c r="E215" s="273"/>
    </row>
    <row r="216" spans="1:12" s="263" customFormat="1" ht="14.25">
      <c r="A216" s="350" t="s">
        <v>354</v>
      </c>
      <c r="B216" s="350"/>
      <c r="C216" s="350"/>
      <c r="D216" s="350"/>
      <c r="E216" s="350"/>
    </row>
    <row r="217" spans="1:12" s="263" customFormat="1" ht="14.25">
      <c r="A217" s="276"/>
      <c r="B217" s="276"/>
      <c r="C217" s="276"/>
      <c r="D217" s="276"/>
      <c r="E217" s="276"/>
    </row>
    <row r="218" spans="1:12" s="263" customFormat="1" ht="14.25">
      <c r="A218" s="275" t="s">
        <v>226</v>
      </c>
      <c r="B218" s="398"/>
      <c r="C218" s="376"/>
      <c r="D218" s="376"/>
      <c r="E218" s="399">
        <f>$E$92</f>
        <v>0</v>
      </c>
    </row>
    <row r="219" spans="1:12" s="263" customFormat="1" ht="14.25">
      <c r="A219" s="275"/>
      <c r="B219" s="398"/>
      <c r="C219" s="376"/>
      <c r="D219" s="376"/>
      <c r="E219" s="399"/>
    </row>
    <row r="220" spans="1:12" s="263" customFormat="1" ht="14.25">
      <c r="A220" s="275" t="s">
        <v>307</v>
      </c>
      <c r="B220" s="398"/>
      <c r="C220" s="376"/>
      <c r="D220" s="376"/>
      <c r="E220" s="399">
        <f>$E$101</f>
        <v>0</v>
      </c>
    </row>
    <row r="221" spans="1:12" s="263" customFormat="1" ht="14.25">
      <c r="A221" s="275"/>
      <c r="B221" s="398"/>
      <c r="C221" s="376"/>
      <c r="D221" s="376"/>
      <c r="E221" s="399"/>
    </row>
    <row r="222" spans="1:12" s="269" customFormat="1" ht="14.25">
      <c r="A222" s="271" t="s">
        <v>306</v>
      </c>
      <c r="B222" s="400"/>
      <c r="C222" s="400"/>
      <c r="D222" s="385"/>
      <c r="E222" s="401">
        <f>$E$131</f>
        <v>0</v>
      </c>
      <c r="F222" s="263"/>
      <c r="G222" s="263"/>
      <c r="H222" s="263"/>
      <c r="I222" s="263"/>
      <c r="J222" s="263"/>
      <c r="K222" s="263"/>
      <c r="L222" s="263"/>
    </row>
    <row r="223" spans="1:12" s="269" customFormat="1" ht="14.25">
      <c r="A223" s="271"/>
      <c r="B223" s="400"/>
      <c r="C223" s="400"/>
      <c r="D223" s="385"/>
      <c r="E223" s="401"/>
      <c r="F223" s="263"/>
      <c r="G223" s="263"/>
      <c r="H223" s="263"/>
      <c r="I223" s="263"/>
      <c r="J223" s="263"/>
      <c r="K223" s="263"/>
      <c r="L223" s="263"/>
    </row>
    <row r="224" spans="1:12" s="263" customFormat="1" ht="14.25">
      <c r="A224" s="275" t="s">
        <v>305</v>
      </c>
      <c r="B224" s="398"/>
      <c r="C224" s="376"/>
      <c r="D224" s="376"/>
      <c r="E224" s="399">
        <f>$E$149</f>
        <v>0</v>
      </c>
    </row>
    <row r="225" spans="1:13" s="263" customFormat="1" ht="14.25">
      <c r="A225" s="275"/>
      <c r="B225" s="398"/>
      <c r="C225" s="376"/>
      <c r="D225" s="376"/>
      <c r="E225" s="399"/>
    </row>
    <row r="226" spans="1:13" s="269" customFormat="1" ht="14.25">
      <c r="A226" s="130" t="s">
        <v>304</v>
      </c>
      <c r="B226" s="392"/>
      <c r="C226" s="402"/>
      <c r="D226" s="392"/>
      <c r="E226" s="403">
        <f>$E$164</f>
        <v>0</v>
      </c>
      <c r="F226" s="132"/>
      <c r="G226" s="107"/>
      <c r="H226" s="107"/>
      <c r="I226" s="107"/>
      <c r="J226" s="107"/>
      <c r="K226" s="107"/>
      <c r="L226" s="107"/>
      <c r="M226" s="107"/>
    </row>
    <row r="227" spans="1:13" s="269" customFormat="1" ht="14.25">
      <c r="A227" s="130"/>
      <c r="B227" s="392"/>
      <c r="C227" s="402"/>
      <c r="D227" s="392"/>
      <c r="E227" s="403"/>
      <c r="F227" s="132"/>
      <c r="G227" s="107"/>
      <c r="H227" s="107"/>
      <c r="I227" s="107"/>
      <c r="J227" s="107"/>
      <c r="K227" s="107"/>
      <c r="L227" s="107"/>
      <c r="M227" s="107"/>
    </row>
    <row r="228" spans="1:13" s="269" customFormat="1" ht="14.25">
      <c r="A228" s="271" t="s">
        <v>303</v>
      </c>
      <c r="B228" s="400"/>
      <c r="C228" s="400"/>
      <c r="D228" s="385"/>
      <c r="E228" s="401">
        <f>$E$178</f>
        <v>0</v>
      </c>
      <c r="F228" s="263"/>
      <c r="G228" s="263"/>
      <c r="H228" s="263"/>
      <c r="I228" s="263"/>
      <c r="J228" s="263"/>
      <c r="K228" s="263"/>
      <c r="L228" s="263"/>
    </row>
    <row r="229" spans="1:13" s="269" customFormat="1" ht="14.25">
      <c r="A229" s="271"/>
      <c r="B229" s="400"/>
      <c r="C229" s="400"/>
      <c r="D229" s="385"/>
      <c r="E229" s="401"/>
      <c r="F229" s="263"/>
      <c r="G229" s="263"/>
      <c r="H229" s="263"/>
      <c r="I229" s="263"/>
      <c r="J229" s="263"/>
      <c r="K229" s="263"/>
      <c r="L229" s="263"/>
    </row>
    <row r="230" spans="1:13" s="269" customFormat="1" ht="14.25">
      <c r="A230" s="130" t="s">
        <v>302</v>
      </c>
      <c r="B230" s="392"/>
      <c r="C230" s="402"/>
      <c r="D230" s="392"/>
      <c r="E230" s="403">
        <f>$E$196</f>
        <v>0</v>
      </c>
      <c r="F230" s="132"/>
      <c r="G230" s="107"/>
      <c r="H230" s="107"/>
      <c r="I230" s="107"/>
      <c r="J230" s="107"/>
      <c r="K230" s="107"/>
      <c r="L230" s="107"/>
      <c r="M230" s="107"/>
    </row>
    <row r="231" spans="1:13" s="263" customFormat="1" ht="15" customHeight="1" thickBot="1">
      <c r="A231" s="268"/>
      <c r="B231" s="404"/>
      <c r="C231" s="378"/>
      <c r="D231" s="378"/>
      <c r="E231" s="405"/>
      <c r="G231" s="267"/>
      <c r="H231" s="266"/>
      <c r="I231" s="266"/>
    </row>
    <row r="232" spans="1:13" s="263" customFormat="1" thickBot="1">
      <c r="A232" s="328" t="s">
        <v>18</v>
      </c>
      <c r="B232" s="406"/>
      <c r="C232" s="407"/>
      <c r="D232" s="407"/>
      <c r="E232" s="408">
        <f>SUM(E218:E231)</f>
        <v>0</v>
      </c>
      <c r="F232" s="264"/>
    </row>
    <row r="233" spans="1:13" ht="15" customHeight="1">
      <c r="A233" s="260"/>
    </row>
    <row r="234" spans="1:13" ht="15" customHeight="1">
      <c r="A234" s="260"/>
    </row>
    <row r="235" spans="1:13">
      <c r="A235" s="263"/>
    </row>
    <row r="236" spans="1:13">
      <c r="A236" s="263"/>
    </row>
    <row r="238" spans="1:13">
      <c r="C238" s="263"/>
    </row>
    <row r="244" spans="1:6">
      <c r="A244" s="260"/>
      <c r="B244" s="263"/>
      <c r="C244" s="263"/>
      <c r="D244" s="263"/>
      <c r="E244" s="263"/>
    </row>
    <row r="245" spans="1:6">
      <c r="F245" s="259"/>
    </row>
    <row r="246" spans="1:6" ht="19.5" customHeight="1">
      <c r="A246" s="260"/>
      <c r="B246" s="260"/>
      <c r="C246" s="260"/>
      <c r="F246" s="259"/>
    </row>
    <row r="247" spans="1:6">
      <c r="A247" s="260"/>
      <c r="B247" s="260"/>
      <c r="C247" s="260"/>
      <c r="F247" s="259"/>
    </row>
    <row r="248" spans="1:6">
      <c r="A248" s="260"/>
    </row>
    <row r="249" spans="1:6">
      <c r="A249" s="260"/>
      <c r="B249" s="260"/>
      <c r="C249" s="260"/>
      <c r="F249" s="259"/>
    </row>
    <row r="250" spans="1:6">
      <c r="A250" s="260"/>
      <c r="B250" s="260"/>
      <c r="C250" s="260"/>
      <c r="F250" s="259"/>
    </row>
    <row r="251" spans="1:6">
      <c r="A251" s="260"/>
      <c r="B251" s="260"/>
      <c r="C251" s="260"/>
      <c r="F251" s="259"/>
    </row>
    <row r="252" spans="1:6">
      <c r="A252" s="260"/>
      <c r="B252" s="260"/>
      <c r="C252" s="260"/>
      <c r="F252" s="259"/>
    </row>
    <row r="253" spans="1:6">
      <c r="A253" s="260"/>
      <c r="B253" s="260"/>
      <c r="C253" s="260"/>
      <c r="F253" s="259"/>
    </row>
    <row r="254" spans="1:6">
      <c r="A254" s="260"/>
      <c r="B254" s="260"/>
      <c r="C254" s="260"/>
      <c r="F254" s="259"/>
    </row>
    <row r="255" spans="1:6">
      <c r="A255" s="260"/>
      <c r="B255" s="260"/>
      <c r="C255" s="260"/>
      <c r="F255" s="259"/>
    </row>
    <row r="256" spans="1:6">
      <c r="A256" s="260"/>
      <c r="B256" s="260"/>
      <c r="C256" s="260"/>
      <c r="F256" s="259"/>
    </row>
    <row r="257" spans="1:6">
      <c r="A257" s="260"/>
    </row>
    <row r="258" spans="1:6">
      <c r="A258" s="260"/>
      <c r="B258" s="260"/>
      <c r="C258" s="260"/>
      <c r="F258" s="259"/>
    </row>
    <row r="259" spans="1:6" ht="15" customHeight="1">
      <c r="A259" s="260"/>
      <c r="B259" s="260"/>
      <c r="C259" s="260"/>
      <c r="F259" s="259"/>
    </row>
    <row r="260" spans="1:6">
      <c r="A260" s="260"/>
      <c r="B260" s="260"/>
      <c r="C260" s="260"/>
      <c r="F260" s="259"/>
    </row>
    <row r="261" spans="1:6" ht="15" customHeight="1">
      <c r="A261" s="260"/>
    </row>
    <row r="262" spans="1:6" ht="15" customHeight="1">
      <c r="A262" s="260"/>
      <c r="B262" s="260"/>
      <c r="C262" s="260"/>
      <c r="F262" s="259"/>
    </row>
    <row r="263" spans="1:6" ht="15" customHeight="1">
      <c r="A263" s="260"/>
      <c r="B263" s="260"/>
      <c r="C263" s="260"/>
      <c r="F263" s="259"/>
    </row>
    <row r="264" spans="1:6">
      <c r="A264" s="260"/>
      <c r="B264" s="260"/>
      <c r="C264" s="260"/>
      <c r="F264" s="259"/>
    </row>
    <row r="265" spans="1:6">
      <c r="A265" s="260"/>
      <c r="B265" s="260"/>
      <c r="C265" s="260"/>
      <c r="F265" s="259"/>
    </row>
    <row r="266" spans="1:6">
      <c r="A266" s="260"/>
      <c r="B266" s="260"/>
      <c r="C266" s="260"/>
      <c r="F266" s="259"/>
    </row>
    <row r="267" spans="1:6">
      <c r="A267" s="260"/>
      <c r="B267" s="260"/>
      <c r="C267" s="260"/>
      <c r="F267" s="259"/>
    </row>
    <row r="268" spans="1:6">
      <c r="A268" s="260"/>
      <c r="B268" s="260"/>
      <c r="C268" s="260"/>
      <c r="F268" s="259"/>
    </row>
    <row r="269" spans="1:6">
      <c r="A269" s="260"/>
      <c r="B269" s="260"/>
      <c r="C269" s="260"/>
      <c r="F269" s="259"/>
    </row>
    <row r="270" spans="1:6">
      <c r="A270" s="260"/>
      <c r="B270" s="260"/>
      <c r="C270" s="260"/>
      <c r="F270" s="259"/>
    </row>
    <row r="271" spans="1:6">
      <c r="A271" s="260"/>
      <c r="B271" s="260"/>
      <c r="C271" s="260"/>
      <c r="F271" s="259"/>
    </row>
    <row r="272" spans="1:6">
      <c r="A272" s="260"/>
      <c r="F272" s="259"/>
    </row>
    <row r="273" spans="1:8">
      <c r="A273" s="260"/>
      <c r="F273" s="259"/>
    </row>
    <row r="274" spans="1:8">
      <c r="A274" s="260"/>
      <c r="B274" s="260"/>
      <c r="C274" s="260"/>
      <c r="F274" s="259"/>
    </row>
    <row r="275" spans="1:8">
      <c r="A275" s="260"/>
      <c r="B275" s="260"/>
      <c r="C275" s="260"/>
      <c r="F275" s="259"/>
    </row>
    <row r="276" spans="1:8">
      <c r="A276" s="260"/>
      <c r="B276" s="260"/>
      <c r="C276" s="260"/>
      <c r="F276" s="259"/>
    </row>
    <row r="277" spans="1:8">
      <c r="A277" s="260"/>
      <c r="B277" s="260"/>
      <c r="C277" s="260"/>
      <c r="F277" s="259"/>
    </row>
    <row r="278" spans="1:8">
      <c r="A278" s="260"/>
      <c r="B278" s="260"/>
      <c r="C278" s="260"/>
      <c r="F278" s="259"/>
    </row>
    <row r="279" spans="1:8">
      <c r="A279" s="260"/>
      <c r="B279" s="260"/>
      <c r="C279" s="260"/>
      <c r="F279" s="259"/>
    </row>
    <row r="280" spans="1:8">
      <c r="A280" s="260"/>
      <c r="B280" s="260"/>
      <c r="C280" s="260"/>
      <c r="F280" s="259"/>
    </row>
    <row r="281" spans="1:8">
      <c r="A281" s="260"/>
      <c r="B281" s="260"/>
      <c r="C281" s="260"/>
      <c r="F281" s="259"/>
    </row>
    <row r="282" spans="1:8">
      <c r="A282" s="260"/>
      <c r="B282" s="260"/>
      <c r="C282" s="260"/>
      <c r="F282" s="259"/>
    </row>
    <row r="283" spans="1:8">
      <c r="A283" s="260"/>
      <c r="B283" s="260"/>
      <c r="C283" s="260"/>
      <c r="F283" s="259"/>
    </row>
    <row r="284" spans="1:8">
      <c r="A284" s="260"/>
      <c r="F284" s="259"/>
    </row>
    <row r="285" spans="1:8">
      <c r="A285" s="260"/>
      <c r="F285" s="259"/>
    </row>
    <row r="286" spans="1:8">
      <c r="A286" s="260"/>
      <c r="C286" s="261"/>
      <c r="D286" s="262"/>
      <c r="F286" s="259"/>
    </row>
    <row r="287" spans="1:8">
      <c r="A287" s="260"/>
      <c r="B287" s="260"/>
      <c r="C287" s="261"/>
      <c r="D287" s="262"/>
      <c r="F287" s="259"/>
      <c r="H287" s="260"/>
    </row>
    <row r="288" spans="1:8">
      <c r="A288" s="260"/>
      <c r="C288" s="261"/>
      <c r="D288" s="262"/>
      <c r="F288" s="259"/>
    </row>
    <row r="289" spans="1:7">
      <c r="A289" s="260"/>
      <c r="C289" s="261"/>
      <c r="D289" s="262"/>
      <c r="F289" s="259"/>
      <c r="G289" s="260"/>
    </row>
    <row r="290" spans="1:7">
      <c r="A290" s="260"/>
      <c r="C290" s="261"/>
      <c r="D290" s="262"/>
      <c r="F290" s="259"/>
    </row>
    <row r="291" spans="1:7">
      <c r="A291" s="260"/>
      <c r="B291" s="260"/>
      <c r="C291" s="261"/>
      <c r="D291" s="262"/>
      <c r="F291" s="259"/>
    </row>
    <row r="292" spans="1:7">
      <c r="A292" s="260"/>
      <c r="B292" s="260"/>
      <c r="C292" s="261"/>
      <c r="D292" s="262"/>
      <c r="F292" s="259"/>
    </row>
    <row r="293" spans="1:7">
      <c r="A293" s="260"/>
      <c r="B293" s="260"/>
      <c r="C293" s="261"/>
      <c r="D293" s="262"/>
      <c r="F293" s="259"/>
    </row>
    <row r="294" spans="1:7">
      <c r="A294" s="260"/>
    </row>
    <row r="295" spans="1:7">
      <c r="A295" s="260"/>
    </row>
    <row r="296" spans="1:7">
      <c r="A296" s="260"/>
      <c r="B296" s="260"/>
      <c r="C296" s="261"/>
      <c r="F296" s="259"/>
    </row>
    <row r="297" spans="1:7" hidden="1">
      <c r="A297" s="260"/>
      <c r="B297" s="260"/>
      <c r="F297" s="259"/>
    </row>
    <row r="298" spans="1:7" hidden="1">
      <c r="A298" s="260"/>
      <c r="B298" s="260"/>
      <c r="F298" s="259"/>
    </row>
    <row r="299" spans="1:7">
      <c r="A299" s="260"/>
      <c r="B299" s="260"/>
      <c r="F299" s="259"/>
    </row>
    <row r="300" spans="1:7">
      <c r="A300" s="260"/>
      <c r="B300" s="260"/>
      <c r="C300" s="260"/>
    </row>
    <row r="301" spans="1:7">
      <c r="A301" s="260"/>
      <c r="B301" s="260"/>
      <c r="C301" s="260"/>
    </row>
    <row r="302" spans="1:7">
      <c r="A302" s="260"/>
      <c r="B302" s="260"/>
      <c r="C302" s="261"/>
      <c r="D302" s="262"/>
      <c r="F302" s="259"/>
    </row>
    <row r="303" spans="1:7">
      <c r="A303" s="260"/>
      <c r="B303" s="260"/>
      <c r="C303" s="261"/>
      <c r="D303" s="262"/>
      <c r="F303" s="259"/>
    </row>
    <row r="304" spans="1:7" ht="15" customHeight="1">
      <c r="A304" s="260"/>
      <c r="D304" s="262"/>
    </row>
    <row r="305" spans="1:6">
      <c r="A305" s="260"/>
      <c r="D305" s="262"/>
    </row>
    <row r="306" spans="1:6" ht="16.5" customHeight="1">
      <c r="A306" s="260"/>
    </row>
    <row r="307" spans="1:6" ht="18.75" customHeight="1">
      <c r="A307" s="260"/>
      <c r="B307" s="260"/>
      <c r="C307" s="261"/>
      <c r="F307" s="259"/>
    </row>
    <row r="308" spans="1:6" ht="18.75" customHeight="1">
      <c r="A308" s="260"/>
      <c r="B308" s="260"/>
      <c r="F308" s="259"/>
    </row>
    <row r="309" spans="1:6" ht="14.25" customHeight="1">
      <c r="A309" s="260"/>
      <c r="B309" s="260"/>
      <c r="C309" s="260"/>
    </row>
    <row r="310" spans="1:6" ht="15.75" customHeight="1">
      <c r="A310" s="260"/>
      <c r="B310" s="260"/>
      <c r="C310" s="260"/>
    </row>
    <row r="311" spans="1:6" ht="18.75" customHeight="1">
      <c r="A311" s="260"/>
      <c r="B311" s="260"/>
      <c r="C311" s="261"/>
      <c r="F311" s="259"/>
    </row>
    <row r="312" spans="1:6" ht="14.25" customHeight="1">
      <c r="A312" s="260"/>
      <c r="B312" s="260"/>
      <c r="F312" s="259"/>
    </row>
    <row r="313" spans="1:6">
      <c r="A313" s="260"/>
    </row>
    <row r="314" spans="1:6">
      <c r="A314" s="260"/>
    </row>
    <row r="315" spans="1:6">
      <c r="A315" s="260"/>
    </row>
    <row r="316" spans="1:6" ht="16.5" customHeight="1">
      <c r="A316" s="260"/>
      <c r="B316" s="260"/>
      <c r="C316" s="260"/>
      <c r="F316" s="259"/>
    </row>
    <row r="317" spans="1:6" ht="13.5" customHeight="1">
      <c r="A317" s="260"/>
    </row>
    <row r="318" spans="1:6" hidden="1">
      <c r="A318" s="260"/>
    </row>
    <row r="319" spans="1:6" hidden="1">
      <c r="A319" s="260"/>
    </row>
    <row r="320" spans="1:6" hidden="1">
      <c r="A320" s="260"/>
      <c r="B320" s="260"/>
      <c r="C320" s="260"/>
      <c r="F320" s="259"/>
    </row>
    <row r="321" spans="1:6">
      <c r="A321" s="260"/>
    </row>
    <row r="322" spans="1:6">
      <c r="A322" s="260"/>
    </row>
    <row r="323" spans="1:6">
      <c r="A323" s="260"/>
      <c r="B323" s="260"/>
      <c r="C323" s="260"/>
      <c r="F323" s="259"/>
    </row>
    <row r="324" spans="1:6" ht="7.5" hidden="1" customHeight="1">
      <c r="A324" s="260"/>
      <c r="B324" s="260"/>
      <c r="C324" s="260"/>
      <c r="F324" s="259"/>
    </row>
    <row r="325" spans="1:6" ht="73.5" hidden="1" customHeight="1">
      <c r="A325" s="260"/>
      <c r="F325" s="259"/>
    </row>
    <row r="326" spans="1:6" ht="16.5" customHeight="1">
      <c r="A326" s="260"/>
      <c r="F326" s="259"/>
    </row>
    <row r="327" spans="1:6">
      <c r="A327" s="260"/>
      <c r="F327" s="259"/>
    </row>
    <row r="328" spans="1:6">
      <c r="A328" s="260"/>
      <c r="F328" s="259"/>
    </row>
    <row r="329" spans="1:6">
      <c r="A329" s="260"/>
      <c r="B329" s="260"/>
      <c r="C329" s="260"/>
      <c r="F329" s="259"/>
    </row>
    <row r="330" spans="1:6">
      <c r="A330" s="260"/>
      <c r="B330" s="260"/>
      <c r="C330" s="260"/>
      <c r="F330" s="259"/>
    </row>
    <row r="331" spans="1:6">
      <c r="A331" s="260"/>
      <c r="B331" s="260"/>
      <c r="C331" s="260"/>
      <c r="F331" s="259"/>
    </row>
    <row r="332" spans="1:6">
      <c r="A332" s="260"/>
      <c r="B332" s="260"/>
      <c r="C332" s="260"/>
      <c r="F332" s="259"/>
    </row>
    <row r="333" spans="1:6" ht="16.5" customHeight="1">
      <c r="A333" s="260"/>
      <c r="F333" s="259"/>
    </row>
    <row r="334" spans="1:6">
      <c r="A334" s="260"/>
      <c r="B334" s="260"/>
      <c r="C334" s="260"/>
      <c r="F334" s="259"/>
    </row>
    <row r="335" spans="1:6" ht="19.5" customHeight="1">
      <c r="A335" s="260"/>
      <c r="B335" s="260"/>
      <c r="C335" s="260"/>
      <c r="F335" s="259"/>
    </row>
    <row r="336" spans="1:6">
      <c r="F336" s="259"/>
    </row>
    <row r="337" spans="6:6">
      <c r="F337" s="259"/>
    </row>
    <row r="338" spans="6:6">
      <c r="F338" s="259"/>
    </row>
    <row r="339" spans="6:6">
      <c r="F339" s="259"/>
    </row>
    <row r="340" spans="6:6">
      <c r="F340" s="259"/>
    </row>
    <row r="341" spans="6:6">
      <c r="F341" s="259"/>
    </row>
    <row r="342" spans="6:6">
      <c r="F342" s="259"/>
    </row>
    <row r="343" spans="6:6">
      <c r="F343" s="259"/>
    </row>
    <row r="344" spans="6:6">
      <c r="F344" s="259"/>
    </row>
    <row r="345" spans="6:6">
      <c r="F345" s="259"/>
    </row>
    <row r="346" spans="6:6">
      <c r="F346" s="259"/>
    </row>
    <row r="347" spans="6:6">
      <c r="F347" s="259"/>
    </row>
    <row r="348" spans="6:6">
      <c r="F348" s="259"/>
    </row>
    <row r="349" spans="6:6">
      <c r="F349" s="259"/>
    </row>
    <row r="350" spans="6:6">
      <c r="F350" s="259"/>
    </row>
    <row r="351" spans="6:6">
      <c r="F351" s="259"/>
    </row>
    <row r="352" spans="6:6">
      <c r="F352" s="259"/>
    </row>
    <row r="353" spans="6:6">
      <c r="F353" s="259"/>
    </row>
    <row r="354" spans="6:6">
      <c r="F354" s="259"/>
    </row>
    <row r="355" spans="6:6">
      <c r="F355" s="259"/>
    </row>
    <row r="356" spans="6:6">
      <c r="F356" s="259"/>
    </row>
    <row r="357" spans="6:6">
      <c r="F357" s="259"/>
    </row>
    <row r="358" spans="6:6">
      <c r="F358" s="259"/>
    </row>
    <row r="359" spans="6:6">
      <c r="F359" s="259"/>
    </row>
    <row r="360" spans="6:6">
      <c r="F360" s="259"/>
    </row>
    <row r="361" spans="6:6">
      <c r="F361" s="259"/>
    </row>
    <row r="362" spans="6:6">
      <c r="F362" s="259"/>
    </row>
    <row r="363" spans="6:6">
      <c r="F363" s="259"/>
    </row>
    <row r="364" spans="6:6">
      <c r="F364" s="259"/>
    </row>
    <row r="365" spans="6:6">
      <c r="F365" s="259"/>
    </row>
    <row r="366" spans="6:6">
      <c r="F366" s="259"/>
    </row>
    <row r="367" spans="6:6">
      <c r="F367" s="259"/>
    </row>
    <row r="368" spans="6:6">
      <c r="F368" s="259"/>
    </row>
    <row r="369" spans="6:6">
      <c r="F369" s="259"/>
    </row>
    <row r="370" spans="6:6">
      <c r="F370" s="259"/>
    </row>
    <row r="371" spans="6:6">
      <c r="F371" s="259"/>
    </row>
    <row r="372" spans="6:6">
      <c r="F372" s="259"/>
    </row>
    <row r="373" spans="6:6">
      <c r="F373" s="259"/>
    </row>
    <row r="374" spans="6:6">
      <c r="F374" s="259"/>
    </row>
    <row r="375" spans="6:6">
      <c r="F375" s="259"/>
    </row>
    <row r="376" spans="6:6">
      <c r="F376" s="259"/>
    </row>
    <row r="377" spans="6:6">
      <c r="F377" s="259"/>
    </row>
    <row r="378" spans="6:6">
      <c r="F378" s="259"/>
    </row>
    <row r="379" spans="6:6">
      <c r="F379" s="259"/>
    </row>
    <row r="380" spans="6:6">
      <c r="F380" s="259"/>
    </row>
    <row r="381" spans="6:6">
      <c r="F381" s="259"/>
    </row>
    <row r="382" spans="6:6">
      <c r="F382" s="259"/>
    </row>
    <row r="383" spans="6:6">
      <c r="F383" s="259"/>
    </row>
    <row r="384" spans="6:6">
      <c r="F384" s="259"/>
    </row>
    <row r="385" spans="6:6">
      <c r="F385" s="259"/>
    </row>
    <row r="386" spans="6:6">
      <c r="F386" s="259"/>
    </row>
    <row r="387" spans="6:6">
      <c r="F387" s="259"/>
    </row>
    <row r="388" spans="6:6">
      <c r="F388" s="259"/>
    </row>
    <row r="389" spans="6:6">
      <c r="F389" s="259"/>
    </row>
    <row r="390" spans="6:6">
      <c r="F390" s="259"/>
    </row>
    <row r="391" spans="6:6">
      <c r="F391" s="259"/>
    </row>
    <row r="392" spans="6:6">
      <c r="F392" s="259"/>
    </row>
    <row r="393" spans="6:6">
      <c r="F393" s="259"/>
    </row>
    <row r="394" spans="6:6">
      <c r="F394" s="259"/>
    </row>
    <row r="395" spans="6:6">
      <c r="F395" s="259"/>
    </row>
    <row r="396" spans="6:6">
      <c r="F396" s="259"/>
    </row>
    <row r="397" spans="6:6">
      <c r="F397" s="259"/>
    </row>
    <row r="398" spans="6:6">
      <c r="F398" s="259"/>
    </row>
    <row r="399" spans="6:6">
      <c r="F399" s="259"/>
    </row>
    <row r="400" spans="6:6">
      <c r="F400" s="259"/>
    </row>
    <row r="401" spans="6:6">
      <c r="F401" s="259"/>
    </row>
    <row r="402" spans="6:6">
      <c r="F402" s="259"/>
    </row>
    <row r="403" spans="6:6">
      <c r="F403" s="259"/>
    </row>
    <row r="404" spans="6:6">
      <c r="F404" s="259"/>
    </row>
    <row r="405" spans="6:6">
      <c r="F405" s="259"/>
    </row>
    <row r="406" spans="6:6">
      <c r="F406" s="259"/>
    </row>
    <row r="407" spans="6:6">
      <c r="F407" s="259"/>
    </row>
    <row r="408" spans="6:6">
      <c r="F408" s="259"/>
    </row>
    <row r="409" spans="6:6">
      <c r="F409" s="259"/>
    </row>
    <row r="410" spans="6:6">
      <c r="F410" s="259"/>
    </row>
    <row r="411" spans="6:6">
      <c r="F411" s="259"/>
    </row>
    <row r="412" spans="6:6">
      <c r="F412" s="259"/>
    </row>
    <row r="413" spans="6:6">
      <c r="F413" s="259"/>
    </row>
    <row r="414" spans="6:6">
      <c r="F414" s="259"/>
    </row>
    <row r="415" spans="6:6">
      <c r="F415" s="259"/>
    </row>
    <row r="416" spans="6:6">
      <c r="F416" s="259"/>
    </row>
    <row r="417" spans="6:6">
      <c r="F417" s="259"/>
    </row>
    <row r="418" spans="6:6">
      <c r="F418" s="259"/>
    </row>
    <row r="419" spans="6:6">
      <c r="F419" s="259"/>
    </row>
    <row r="420" spans="6:6">
      <c r="F420" s="259"/>
    </row>
    <row r="421" spans="6:6">
      <c r="F421" s="259"/>
    </row>
    <row r="422" spans="6:6">
      <c r="F422" s="259"/>
    </row>
    <row r="423" spans="6:6">
      <c r="F423" s="259"/>
    </row>
    <row r="424" spans="6:6">
      <c r="F424" s="259"/>
    </row>
    <row r="425" spans="6:6">
      <c r="F425" s="259"/>
    </row>
    <row r="426" spans="6:6">
      <c r="F426" s="259"/>
    </row>
    <row r="427" spans="6:6">
      <c r="F427" s="259"/>
    </row>
    <row r="428" spans="6:6">
      <c r="F428" s="259"/>
    </row>
    <row r="429" spans="6:6">
      <c r="F429" s="259"/>
    </row>
    <row r="430" spans="6:6">
      <c r="F430" s="259"/>
    </row>
    <row r="431" spans="6:6">
      <c r="F431" s="259"/>
    </row>
    <row r="432" spans="6:6">
      <c r="F432" s="259"/>
    </row>
    <row r="433" spans="6:6">
      <c r="F433" s="259"/>
    </row>
    <row r="434" spans="6:6">
      <c r="F434" s="259"/>
    </row>
    <row r="435" spans="6:6">
      <c r="F435" s="259"/>
    </row>
    <row r="436" spans="6:6">
      <c r="F436" s="259"/>
    </row>
    <row r="437" spans="6:6">
      <c r="F437" s="259"/>
    </row>
    <row r="438" spans="6:6">
      <c r="F438" s="259"/>
    </row>
    <row r="439" spans="6:6">
      <c r="F439" s="259"/>
    </row>
    <row r="440" spans="6:6">
      <c r="F440" s="259"/>
    </row>
    <row r="441" spans="6:6">
      <c r="F441" s="259"/>
    </row>
    <row r="442" spans="6:6">
      <c r="F442" s="259"/>
    </row>
    <row r="443" spans="6:6">
      <c r="F443" s="259"/>
    </row>
    <row r="444" spans="6:6">
      <c r="F444" s="259"/>
    </row>
    <row r="445" spans="6:6">
      <c r="F445" s="259"/>
    </row>
    <row r="446" spans="6:6">
      <c r="F446" s="259"/>
    </row>
    <row r="447" spans="6:6">
      <c r="F447" s="259"/>
    </row>
    <row r="448" spans="6:6">
      <c r="F448" s="259"/>
    </row>
    <row r="449" spans="6:6">
      <c r="F449" s="259"/>
    </row>
    <row r="450" spans="6:6">
      <c r="F450" s="259"/>
    </row>
    <row r="451" spans="6:6">
      <c r="F451" s="259"/>
    </row>
    <row r="452" spans="6:6">
      <c r="F452" s="259"/>
    </row>
    <row r="453" spans="6:6">
      <c r="F453" s="259"/>
    </row>
    <row r="454" spans="6:6">
      <c r="F454" s="259"/>
    </row>
    <row r="455" spans="6:6">
      <c r="F455" s="259"/>
    </row>
    <row r="456" spans="6:6">
      <c r="F456" s="259"/>
    </row>
    <row r="457" spans="6:6">
      <c r="F457" s="259"/>
    </row>
    <row r="458" spans="6:6">
      <c r="F458" s="259"/>
    </row>
    <row r="459" spans="6:6">
      <c r="F459" s="259"/>
    </row>
    <row r="460" spans="6:6">
      <c r="F460" s="259"/>
    </row>
    <row r="461" spans="6:6">
      <c r="F461" s="259"/>
    </row>
    <row r="462" spans="6:6">
      <c r="F462" s="259"/>
    </row>
    <row r="463" spans="6:6">
      <c r="F463" s="259"/>
    </row>
    <row r="464" spans="6:6">
      <c r="F464" s="259"/>
    </row>
    <row r="465" spans="6:6">
      <c r="F465" s="259"/>
    </row>
    <row r="466" spans="6:6">
      <c r="F466" s="259"/>
    </row>
    <row r="467" spans="6:6">
      <c r="F467" s="259"/>
    </row>
    <row r="468" spans="6:6">
      <c r="F468" s="259"/>
    </row>
    <row r="469" spans="6:6">
      <c r="F469" s="259"/>
    </row>
    <row r="470" spans="6:6">
      <c r="F470" s="259"/>
    </row>
    <row r="471" spans="6:6">
      <c r="F471" s="259"/>
    </row>
    <row r="472" spans="6:6">
      <c r="F472" s="259"/>
    </row>
    <row r="473" spans="6:6">
      <c r="F473" s="259"/>
    </row>
    <row r="474" spans="6:6">
      <c r="F474" s="259"/>
    </row>
    <row r="475" spans="6:6">
      <c r="F475" s="259"/>
    </row>
    <row r="476" spans="6:6">
      <c r="F476" s="259"/>
    </row>
    <row r="477" spans="6:6">
      <c r="F477" s="259"/>
    </row>
    <row r="478" spans="6:6">
      <c r="F478" s="259"/>
    </row>
    <row r="479" spans="6:6">
      <c r="F479" s="259"/>
    </row>
    <row r="480" spans="6:6">
      <c r="F480" s="259"/>
    </row>
    <row r="481" spans="6:6">
      <c r="F481" s="259"/>
    </row>
    <row r="482" spans="6:6">
      <c r="F482" s="259"/>
    </row>
    <row r="483" spans="6:6">
      <c r="F483" s="259"/>
    </row>
    <row r="484" spans="6:6">
      <c r="F484" s="259"/>
    </row>
    <row r="485" spans="6:6">
      <c r="F485" s="259"/>
    </row>
    <row r="486" spans="6:6">
      <c r="F486" s="259"/>
    </row>
    <row r="487" spans="6:6">
      <c r="F487" s="259"/>
    </row>
    <row r="488" spans="6:6">
      <c r="F488" s="259"/>
    </row>
    <row r="489" spans="6:6">
      <c r="F489" s="259"/>
    </row>
    <row r="490" spans="6:6">
      <c r="F490" s="259"/>
    </row>
    <row r="491" spans="6:6">
      <c r="F491" s="259"/>
    </row>
    <row r="492" spans="6:6">
      <c r="F492" s="259"/>
    </row>
    <row r="493" spans="6:6">
      <c r="F493" s="259"/>
    </row>
    <row r="494" spans="6:6">
      <c r="F494" s="259"/>
    </row>
    <row r="495" spans="6:6">
      <c r="F495" s="259"/>
    </row>
    <row r="496" spans="6:6">
      <c r="F496" s="259"/>
    </row>
    <row r="497" spans="6:6">
      <c r="F497" s="259"/>
    </row>
    <row r="498" spans="6:6">
      <c r="F498" s="259"/>
    </row>
    <row r="499" spans="6:6">
      <c r="F499" s="259"/>
    </row>
    <row r="500" spans="6:6">
      <c r="F500" s="259"/>
    </row>
    <row r="501" spans="6:6">
      <c r="F501" s="259"/>
    </row>
    <row r="502" spans="6:6">
      <c r="F502" s="259"/>
    </row>
    <row r="503" spans="6:6">
      <c r="F503" s="259"/>
    </row>
    <row r="504" spans="6:6">
      <c r="F504" s="259"/>
    </row>
    <row r="505" spans="6:6">
      <c r="F505" s="259"/>
    </row>
    <row r="506" spans="6:6">
      <c r="F506" s="259"/>
    </row>
    <row r="507" spans="6:6">
      <c r="F507" s="259"/>
    </row>
    <row r="508" spans="6:6">
      <c r="F508" s="259"/>
    </row>
    <row r="509" spans="6:6">
      <c r="F509" s="259"/>
    </row>
    <row r="510" spans="6:6">
      <c r="F510" s="259"/>
    </row>
    <row r="511" spans="6:6">
      <c r="F511" s="259"/>
    </row>
    <row r="512" spans="6:6">
      <c r="F512" s="259"/>
    </row>
    <row r="513" spans="6:6">
      <c r="F513" s="259"/>
    </row>
    <row r="514" spans="6:6">
      <c r="F514" s="259"/>
    </row>
    <row r="515" spans="6:6">
      <c r="F515" s="259"/>
    </row>
    <row r="516" spans="6:6">
      <c r="F516" s="259"/>
    </row>
    <row r="517" spans="6:6">
      <c r="F517" s="259"/>
    </row>
    <row r="518" spans="6:6">
      <c r="F518" s="259"/>
    </row>
    <row r="519" spans="6:6">
      <c r="F519" s="259"/>
    </row>
    <row r="520" spans="6:6">
      <c r="F520" s="259"/>
    </row>
    <row r="521" spans="6:6">
      <c r="F521" s="259"/>
    </row>
    <row r="522" spans="6:6">
      <c r="F522" s="259"/>
    </row>
    <row r="523" spans="6:6">
      <c r="F523" s="259"/>
    </row>
    <row r="524" spans="6:6">
      <c r="F524" s="259"/>
    </row>
    <row r="525" spans="6:6">
      <c r="F525" s="259"/>
    </row>
    <row r="526" spans="6:6">
      <c r="F526" s="259"/>
    </row>
    <row r="527" spans="6:6">
      <c r="F527" s="259"/>
    </row>
    <row r="528" spans="6:6">
      <c r="F528" s="259"/>
    </row>
    <row r="529" spans="6:6">
      <c r="F529" s="259"/>
    </row>
    <row r="530" spans="6:6">
      <c r="F530" s="259"/>
    </row>
    <row r="531" spans="6:6">
      <c r="F531" s="259"/>
    </row>
    <row r="532" spans="6:6">
      <c r="F532" s="259"/>
    </row>
    <row r="533" spans="6:6">
      <c r="F533" s="259"/>
    </row>
    <row r="534" spans="6:6">
      <c r="F534" s="259"/>
    </row>
    <row r="535" spans="6:6">
      <c r="F535" s="259"/>
    </row>
    <row r="536" spans="6:6">
      <c r="F536" s="259"/>
    </row>
    <row r="537" spans="6:6">
      <c r="F537" s="259"/>
    </row>
    <row r="538" spans="6:6">
      <c r="F538" s="259"/>
    </row>
    <row r="539" spans="6:6">
      <c r="F539" s="259"/>
    </row>
    <row r="540" spans="6:6">
      <c r="F540" s="259"/>
    </row>
    <row r="541" spans="6:6">
      <c r="F541" s="259"/>
    </row>
    <row r="542" spans="6:6">
      <c r="F542" s="259"/>
    </row>
    <row r="543" spans="6:6">
      <c r="F543" s="259"/>
    </row>
    <row r="544" spans="6:6">
      <c r="F544" s="259"/>
    </row>
    <row r="545" spans="6:6">
      <c r="F545" s="259"/>
    </row>
    <row r="546" spans="6:6">
      <c r="F546" s="259"/>
    </row>
    <row r="547" spans="6:6">
      <c r="F547" s="259"/>
    </row>
    <row r="548" spans="6:6">
      <c r="F548" s="259"/>
    </row>
    <row r="549" spans="6:6">
      <c r="F549" s="259"/>
    </row>
    <row r="550" spans="6:6">
      <c r="F550" s="259"/>
    </row>
    <row r="551" spans="6:6">
      <c r="F551" s="259"/>
    </row>
    <row r="552" spans="6:6">
      <c r="F552" s="259"/>
    </row>
    <row r="553" spans="6:6">
      <c r="F553" s="259"/>
    </row>
    <row r="554" spans="6:6">
      <c r="F554" s="259"/>
    </row>
    <row r="555" spans="6:6">
      <c r="F555" s="259"/>
    </row>
    <row r="556" spans="6:6">
      <c r="F556" s="259"/>
    </row>
    <row r="557" spans="6:6">
      <c r="F557" s="259"/>
    </row>
    <row r="558" spans="6:6">
      <c r="F558" s="259"/>
    </row>
    <row r="559" spans="6:6">
      <c r="F559" s="259"/>
    </row>
    <row r="560" spans="6:6">
      <c r="F560" s="259"/>
    </row>
    <row r="561" spans="6:6">
      <c r="F561" s="259"/>
    </row>
    <row r="562" spans="6:6">
      <c r="F562" s="259"/>
    </row>
    <row r="563" spans="6:6">
      <c r="F563" s="259"/>
    </row>
    <row r="564" spans="6:6">
      <c r="F564" s="259"/>
    </row>
    <row r="565" spans="6:6">
      <c r="F565" s="259"/>
    </row>
    <row r="566" spans="6:6">
      <c r="F566" s="259"/>
    </row>
    <row r="567" spans="6:6">
      <c r="F567" s="259"/>
    </row>
    <row r="568" spans="6:6">
      <c r="F568" s="259"/>
    </row>
    <row r="569" spans="6:6">
      <c r="F569" s="259"/>
    </row>
    <row r="570" spans="6:6">
      <c r="F570" s="259"/>
    </row>
    <row r="571" spans="6:6">
      <c r="F571" s="259"/>
    </row>
    <row r="572" spans="6:6">
      <c r="F572" s="259"/>
    </row>
    <row r="573" spans="6:6">
      <c r="F573" s="259"/>
    </row>
    <row r="574" spans="6:6">
      <c r="F574" s="259"/>
    </row>
    <row r="575" spans="6:6">
      <c r="F575" s="259"/>
    </row>
    <row r="576" spans="6:6">
      <c r="F576" s="259"/>
    </row>
    <row r="577" spans="6:6">
      <c r="F577" s="259"/>
    </row>
    <row r="578" spans="6:6">
      <c r="F578" s="259"/>
    </row>
    <row r="579" spans="6:6">
      <c r="F579" s="259"/>
    </row>
    <row r="580" spans="6:6">
      <c r="F580" s="259"/>
    </row>
    <row r="581" spans="6:6">
      <c r="F581" s="259"/>
    </row>
    <row r="582" spans="6:6">
      <c r="F582" s="259"/>
    </row>
    <row r="583" spans="6:6">
      <c r="F583" s="259"/>
    </row>
    <row r="584" spans="6:6">
      <c r="F584" s="259"/>
    </row>
    <row r="585" spans="6:6">
      <c r="F585" s="259"/>
    </row>
    <row r="586" spans="6:6">
      <c r="F586" s="259"/>
    </row>
    <row r="587" spans="6:6">
      <c r="F587" s="259"/>
    </row>
    <row r="588" spans="6:6">
      <c r="F588" s="259"/>
    </row>
    <row r="589" spans="6:6">
      <c r="F589" s="259"/>
    </row>
    <row r="590" spans="6:6">
      <c r="F590" s="259"/>
    </row>
    <row r="591" spans="6:6">
      <c r="F591" s="259"/>
    </row>
    <row r="592" spans="6:6">
      <c r="F592" s="259"/>
    </row>
    <row r="593" spans="6:6">
      <c r="F593" s="259"/>
    </row>
    <row r="594" spans="6:6">
      <c r="F594" s="259"/>
    </row>
    <row r="595" spans="6:6">
      <c r="F595" s="259"/>
    </row>
    <row r="596" spans="6:6">
      <c r="F596" s="259"/>
    </row>
    <row r="597" spans="6:6">
      <c r="F597" s="259"/>
    </row>
    <row r="598" spans="6:6">
      <c r="F598" s="259"/>
    </row>
    <row r="599" spans="6:6">
      <c r="F599" s="259"/>
    </row>
    <row r="600" spans="6:6">
      <c r="F600" s="259"/>
    </row>
    <row r="601" spans="6:6">
      <c r="F601" s="259"/>
    </row>
    <row r="602" spans="6:6">
      <c r="F602" s="259"/>
    </row>
    <row r="603" spans="6:6">
      <c r="F603" s="259"/>
    </row>
    <row r="604" spans="6:6">
      <c r="F604" s="259"/>
    </row>
    <row r="605" spans="6:6">
      <c r="F605" s="259"/>
    </row>
    <row r="606" spans="6:6">
      <c r="F606" s="259"/>
    </row>
    <row r="607" spans="6:6">
      <c r="F607" s="259"/>
    </row>
    <row r="608" spans="6:6">
      <c r="F608" s="259"/>
    </row>
    <row r="609" spans="6:6">
      <c r="F609" s="259"/>
    </row>
    <row r="610" spans="6:6">
      <c r="F610" s="259"/>
    </row>
    <row r="611" spans="6:6">
      <c r="F611" s="259"/>
    </row>
    <row r="612" spans="6:6">
      <c r="F612" s="259"/>
    </row>
    <row r="613" spans="6:6">
      <c r="F613" s="259"/>
    </row>
    <row r="614" spans="6:6">
      <c r="F614" s="259"/>
    </row>
    <row r="615" spans="6:6">
      <c r="F615" s="259"/>
    </row>
    <row r="616" spans="6:6">
      <c r="F616" s="259"/>
    </row>
    <row r="617" spans="6:6">
      <c r="F617" s="259"/>
    </row>
    <row r="618" spans="6:6">
      <c r="F618" s="259"/>
    </row>
    <row r="619" spans="6:6">
      <c r="F619" s="259"/>
    </row>
    <row r="620" spans="6:6">
      <c r="F620" s="259"/>
    </row>
    <row r="621" spans="6:6">
      <c r="F621" s="259"/>
    </row>
    <row r="622" spans="6:6">
      <c r="F622" s="259"/>
    </row>
    <row r="623" spans="6:6">
      <c r="F623" s="259"/>
    </row>
    <row r="624" spans="6:6">
      <c r="F624" s="259"/>
    </row>
    <row r="625" spans="6:6">
      <c r="F625" s="259"/>
    </row>
    <row r="626" spans="6:6">
      <c r="F626" s="259"/>
    </row>
    <row r="627" spans="6:6">
      <c r="F627" s="259"/>
    </row>
    <row r="628" spans="6:6">
      <c r="F628" s="259"/>
    </row>
    <row r="629" spans="6:6">
      <c r="F629" s="259"/>
    </row>
    <row r="630" spans="6:6">
      <c r="F630" s="259"/>
    </row>
    <row r="631" spans="6:6">
      <c r="F631" s="259"/>
    </row>
    <row r="632" spans="6:6">
      <c r="F632" s="259"/>
    </row>
    <row r="633" spans="6:6">
      <c r="F633" s="259"/>
    </row>
    <row r="634" spans="6:6">
      <c r="F634" s="259"/>
    </row>
    <row r="635" spans="6:6">
      <c r="F635" s="259"/>
    </row>
    <row r="636" spans="6:6">
      <c r="F636" s="259"/>
    </row>
    <row r="637" spans="6:6">
      <c r="F637" s="259"/>
    </row>
    <row r="638" spans="6:6">
      <c r="F638" s="259"/>
    </row>
    <row r="639" spans="6:6">
      <c r="F639" s="259"/>
    </row>
    <row r="640" spans="6:6">
      <c r="F640" s="259"/>
    </row>
    <row r="641" spans="6:6">
      <c r="F641" s="259"/>
    </row>
    <row r="642" spans="6:6">
      <c r="F642" s="259"/>
    </row>
    <row r="643" spans="6:6">
      <c r="F643" s="259"/>
    </row>
    <row r="644" spans="6:6">
      <c r="F644" s="259"/>
    </row>
    <row r="645" spans="6:6">
      <c r="F645" s="259"/>
    </row>
    <row r="646" spans="6:6">
      <c r="F646" s="259"/>
    </row>
    <row r="647" spans="6:6">
      <c r="F647" s="259"/>
    </row>
    <row r="648" spans="6:6">
      <c r="F648" s="259"/>
    </row>
    <row r="649" spans="6:6">
      <c r="F649" s="259"/>
    </row>
    <row r="650" spans="6:6">
      <c r="F650" s="259"/>
    </row>
    <row r="651" spans="6:6">
      <c r="F651" s="259"/>
    </row>
    <row r="652" spans="6:6">
      <c r="F652" s="259"/>
    </row>
    <row r="653" spans="6:6">
      <c r="F653" s="259"/>
    </row>
    <row r="654" spans="6:6">
      <c r="F654" s="259"/>
    </row>
    <row r="655" spans="6:6">
      <c r="F655" s="259"/>
    </row>
    <row r="656" spans="6:6">
      <c r="F656" s="259"/>
    </row>
    <row r="657" spans="6:6">
      <c r="F657" s="259"/>
    </row>
    <row r="658" spans="6:6">
      <c r="F658" s="259"/>
    </row>
    <row r="659" spans="6:6">
      <c r="F659" s="259"/>
    </row>
    <row r="660" spans="6:6">
      <c r="F660" s="259"/>
    </row>
    <row r="661" spans="6:6">
      <c r="F661" s="259"/>
    </row>
    <row r="662" spans="6:6">
      <c r="F662" s="259"/>
    </row>
    <row r="663" spans="6:6">
      <c r="F663" s="259"/>
    </row>
    <row r="664" spans="6:6">
      <c r="F664" s="259"/>
    </row>
    <row r="665" spans="6:6">
      <c r="F665" s="259"/>
    </row>
    <row r="666" spans="6:6">
      <c r="F666" s="259"/>
    </row>
    <row r="667" spans="6:6">
      <c r="F667" s="259"/>
    </row>
    <row r="668" spans="6:6">
      <c r="F668" s="259"/>
    </row>
    <row r="669" spans="6:6">
      <c r="F669" s="259"/>
    </row>
    <row r="670" spans="6:6">
      <c r="F670" s="259"/>
    </row>
    <row r="671" spans="6:6">
      <c r="F671" s="259"/>
    </row>
    <row r="672" spans="6:6">
      <c r="F672" s="259"/>
    </row>
    <row r="673" spans="6:6">
      <c r="F673" s="259"/>
    </row>
    <row r="674" spans="6:6">
      <c r="F674" s="259"/>
    </row>
    <row r="675" spans="6:6">
      <c r="F675" s="259"/>
    </row>
    <row r="676" spans="6:6">
      <c r="F676" s="259"/>
    </row>
    <row r="677" spans="6:6">
      <c r="F677" s="259"/>
    </row>
    <row r="678" spans="6:6">
      <c r="F678" s="259"/>
    </row>
    <row r="679" spans="6:6">
      <c r="F679" s="259"/>
    </row>
    <row r="680" spans="6:6">
      <c r="F680" s="259"/>
    </row>
    <row r="681" spans="6:6">
      <c r="F681" s="259"/>
    </row>
    <row r="682" spans="6:6">
      <c r="F682" s="259"/>
    </row>
    <row r="683" spans="6:6">
      <c r="F683" s="259"/>
    </row>
    <row r="684" spans="6:6">
      <c r="F684" s="259"/>
    </row>
    <row r="685" spans="6:6">
      <c r="F685" s="259"/>
    </row>
    <row r="686" spans="6:6">
      <c r="F686" s="259"/>
    </row>
    <row r="687" spans="6:6">
      <c r="F687" s="259"/>
    </row>
    <row r="688" spans="6:6">
      <c r="F688" s="259"/>
    </row>
    <row r="689" spans="6:6">
      <c r="F689" s="259"/>
    </row>
    <row r="690" spans="6:6">
      <c r="F690" s="259"/>
    </row>
    <row r="691" spans="6:6">
      <c r="F691" s="259"/>
    </row>
    <row r="692" spans="6:6">
      <c r="F692" s="259"/>
    </row>
    <row r="693" spans="6:6">
      <c r="F693" s="259"/>
    </row>
    <row r="694" spans="6:6">
      <c r="F694" s="259"/>
    </row>
    <row r="695" spans="6:6">
      <c r="F695" s="259"/>
    </row>
    <row r="696" spans="6:6">
      <c r="F696" s="259"/>
    </row>
    <row r="697" spans="6:6">
      <c r="F697" s="259"/>
    </row>
    <row r="698" spans="6:6">
      <c r="F698" s="259"/>
    </row>
    <row r="699" spans="6:6">
      <c r="F699" s="259"/>
    </row>
    <row r="700" spans="6:6">
      <c r="F700" s="259"/>
    </row>
    <row r="701" spans="6:6">
      <c r="F701" s="259"/>
    </row>
    <row r="702" spans="6:6">
      <c r="F702" s="259"/>
    </row>
    <row r="703" spans="6:6">
      <c r="F703" s="259"/>
    </row>
    <row r="704" spans="6:6">
      <c r="F704" s="259"/>
    </row>
    <row r="705" spans="6:6">
      <c r="F705" s="259"/>
    </row>
    <row r="706" spans="6:6">
      <c r="F706" s="259"/>
    </row>
    <row r="707" spans="6:6">
      <c r="F707" s="259"/>
    </row>
    <row r="708" spans="6:6">
      <c r="F708" s="259"/>
    </row>
    <row r="709" spans="6:6">
      <c r="F709" s="259"/>
    </row>
    <row r="710" spans="6:6">
      <c r="F710" s="259"/>
    </row>
    <row r="711" spans="6:6">
      <c r="F711" s="259"/>
    </row>
    <row r="712" spans="6:6">
      <c r="F712" s="259"/>
    </row>
    <row r="713" spans="6:6">
      <c r="F713" s="259"/>
    </row>
    <row r="714" spans="6:6">
      <c r="F714" s="259"/>
    </row>
    <row r="715" spans="6:6">
      <c r="F715" s="259"/>
    </row>
    <row r="716" spans="6:6">
      <c r="F716" s="259"/>
    </row>
    <row r="717" spans="6:6">
      <c r="F717" s="259"/>
    </row>
    <row r="718" spans="6:6">
      <c r="F718" s="259"/>
    </row>
    <row r="719" spans="6:6">
      <c r="F719" s="259"/>
    </row>
    <row r="720" spans="6:6">
      <c r="F720" s="259"/>
    </row>
    <row r="721" spans="6:6">
      <c r="F721" s="259"/>
    </row>
    <row r="722" spans="6:6">
      <c r="F722" s="259"/>
    </row>
    <row r="723" spans="6:6">
      <c r="F723" s="259"/>
    </row>
    <row r="724" spans="6:6">
      <c r="F724" s="259"/>
    </row>
    <row r="725" spans="6:6">
      <c r="F725" s="259"/>
    </row>
    <row r="726" spans="6:6">
      <c r="F726" s="259"/>
    </row>
    <row r="727" spans="6:6">
      <c r="F727" s="259"/>
    </row>
    <row r="728" spans="6:6">
      <c r="F728" s="259"/>
    </row>
    <row r="729" spans="6:6">
      <c r="F729" s="259"/>
    </row>
    <row r="730" spans="6:6">
      <c r="F730" s="259"/>
    </row>
    <row r="731" spans="6:6">
      <c r="F731" s="259"/>
    </row>
    <row r="732" spans="6:6">
      <c r="F732" s="259"/>
    </row>
    <row r="733" spans="6:6">
      <c r="F733" s="259"/>
    </row>
    <row r="734" spans="6:6">
      <c r="F734" s="259"/>
    </row>
    <row r="735" spans="6:6">
      <c r="F735" s="259"/>
    </row>
    <row r="736" spans="6:6">
      <c r="F736" s="259"/>
    </row>
    <row r="737" spans="6:6">
      <c r="F737" s="259"/>
    </row>
    <row r="738" spans="6:6">
      <c r="F738" s="259"/>
    </row>
    <row r="739" spans="6:6">
      <c r="F739" s="259"/>
    </row>
    <row r="740" spans="6:6">
      <c r="F740" s="259"/>
    </row>
    <row r="741" spans="6:6">
      <c r="F741" s="259"/>
    </row>
    <row r="742" spans="6:6">
      <c r="F742" s="259"/>
    </row>
    <row r="743" spans="6:6">
      <c r="F743" s="259"/>
    </row>
    <row r="744" spans="6:6">
      <c r="F744" s="259"/>
    </row>
    <row r="745" spans="6:6">
      <c r="F745" s="259"/>
    </row>
    <row r="746" spans="6:6">
      <c r="F746" s="259"/>
    </row>
    <row r="747" spans="6:6">
      <c r="F747" s="259"/>
    </row>
    <row r="748" spans="6:6">
      <c r="F748" s="259"/>
    </row>
    <row r="749" spans="6:6">
      <c r="F749" s="259"/>
    </row>
    <row r="750" spans="6:6">
      <c r="F750" s="259"/>
    </row>
    <row r="751" spans="6:6">
      <c r="F751" s="259"/>
    </row>
    <row r="752" spans="6:6">
      <c r="F752" s="259"/>
    </row>
    <row r="753" spans="6:6">
      <c r="F753" s="259"/>
    </row>
    <row r="754" spans="6:6">
      <c r="F754" s="259"/>
    </row>
    <row r="755" spans="6:6">
      <c r="F755" s="259"/>
    </row>
    <row r="756" spans="6:6">
      <c r="F756" s="259"/>
    </row>
    <row r="757" spans="6:6">
      <c r="F757" s="259"/>
    </row>
    <row r="758" spans="6:6">
      <c r="F758" s="259"/>
    </row>
    <row r="759" spans="6:6">
      <c r="F759" s="259"/>
    </row>
    <row r="760" spans="6:6">
      <c r="F760" s="259"/>
    </row>
    <row r="761" spans="6:6">
      <c r="F761" s="259"/>
    </row>
    <row r="762" spans="6:6">
      <c r="F762" s="259"/>
    </row>
    <row r="763" spans="6:6">
      <c r="F763" s="259"/>
    </row>
    <row r="764" spans="6:6">
      <c r="F764" s="259"/>
    </row>
    <row r="765" spans="6:6">
      <c r="F765" s="259"/>
    </row>
    <row r="766" spans="6:6">
      <c r="F766" s="259"/>
    </row>
    <row r="767" spans="6:6">
      <c r="F767" s="259"/>
    </row>
    <row r="768" spans="6:6">
      <c r="F768" s="259"/>
    </row>
    <row r="769" spans="6:6">
      <c r="F769" s="259"/>
    </row>
    <row r="770" spans="6:6">
      <c r="F770" s="259"/>
    </row>
    <row r="771" spans="6:6">
      <c r="F771" s="259"/>
    </row>
    <row r="772" spans="6:6">
      <c r="F772" s="259"/>
    </row>
    <row r="773" spans="6:6">
      <c r="F773" s="259"/>
    </row>
    <row r="774" spans="6:6">
      <c r="F774" s="259"/>
    </row>
    <row r="775" spans="6:6">
      <c r="F775" s="259"/>
    </row>
    <row r="776" spans="6:6">
      <c r="F776" s="259"/>
    </row>
    <row r="777" spans="6:6">
      <c r="F777" s="259"/>
    </row>
    <row r="778" spans="6:6">
      <c r="F778" s="259"/>
    </row>
    <row r="779" spans="6:6">
      <c r="F779" s="259"/>
    </row>
    <row r="780" spans="6:6">
      <c r="F780" s="259"/>
    </row>
    <row r="781" spans="6:6">
      <c r="F781" s="259"/>
    </row>
    <row r="782" spans="6:6">
      <c r="F782" s="259"/>
    </row>
    <row r="783" spans="6:6">
      <c r="F783" s="259"/>
    </row>
    <row r="784" spans="6:6">
      <c r="F784" s="259"/>
    </row>
    <row r="785" spans="6:6">
      <c r="F785" s="259"/>
    </row>
    <row r="786" spans="6:6">
      <c r="F786" s="259"/>
    </row>
    <row r="787" spans="6:6">
      <c r="F787" s="259"/>
    </row>
    <row r="788" spans="6:6">
      <c r="F788" s="259"/>
    </row>
    <row r="789" spans="6:6">
      <c r="F789" s="259"/>
    </row>
    <row r="790" spans="6:6">
      <c r="F790" s="259"/>
    </row>
    <row r="791" spans="6:6">
      <c r="F791" s="259"/>
    </row>
    <row r="792" spans="6:6">
      <c r="F792" s="259"/>
    </row>
    <row r="793" spans="6:6">
      <c r="F793" s="259"/>
    </row>
    <row r="794" spans="6:6">
      <c r="F794" s="259"/>
    </row>
    <row r="795" spans="6:6">
      <c r="F795" s="259"/>
    </row>
    <row r="796" spans="6:6">
      <c r="F796" s="259"/>
    </row>
    <row r="797" spans="6:6">
      <c r="F797" s="259"/>
    </row>
    <row r="798" spans="6:6">
      <c r="F798" s="259"/>
    </row>
    <row r="799" spans="6:6">
      <c r="F799" s="259"/>
    </row>
    <row r="800" spans="6:6">
      <c r="F800" s="259"/>
    </row>
    <row r="801" spans="6:6">
      <c r="F801" s="259"/>
    </row>
    <row r="802" spans="6:6">
      <c r="F802" s="259"/>
    </row>
    <row r="803" spans="6:6">
      <c r="F803" s="259"/>
    </row>
    <row r="804" spans="6:6">
      <c r="F804" s="259"/>
    </row>
    <row r="805" spans="6:6">
      <c r="F805" s="259"/>
    </row>
    <row r="806" spans="6:6">
      <c r="F806" s="259"/>
    </row>
    <row r="807" spans="6:6">
      <c r="F807" s="259"/>
    </row>
    <row r="808" spans="6:6">
      <c r="F808" s="259"/>
    </row>
    <row r="809" spans="6:6">
      <c r="F809" s="259"/>
    </row>
    <row r="810" spans="6:6">
      <c r="F810" s="259"/>
    </row>
    <row r="811" spans="6:6">
      <c r="F811" s="259"/>
    </row>
    <row r="812" spans="6:6">
      <c r="F812" s="259"/>
    </row>
    <row r="813" spans="6:6">
      <c r="F813" s="259"/>
    </row>
    <row r="814" spans="6:6">
      <c r="F814" s="259"/>
    </row>
    <row r="815" spans="6:6">
      <c r="F815" s="259"/>
    </row>
    <row r="816" spans="6:6">
      <c r="F816" s="259"/>
    </row>
    <row r="817" spans="6:6">
      <c r="F817" s="259"/>
    </row>
    <row r="818" spans="6:6">
      <c r="F818" s="259"/>
    </row>
    <row r="819" spans="6:6">
      <c r="F819" s="259"/>
    </row>
    <row r="820" spans="6:6">
      <c r="F820" s="259"/>
    </row>
    <row r="821" spans="6:6">
      <c r="F821" s="259"/>
    </row>
    <row r="822" spans="6:6">
      <c r="F822" s="259"/>
    </row>
    <row r="823" spans="6:6">
      <c r="F823" s="259"/>
    </row>
    <row r="824" spans="6:6">
      <c r="F824" s="259"/>
    </row>
    <row r="825" spans="6:6">
      <c r="F825" s="259"/>
    </row>
    <row r="826" spans="6:6">
      <c r="F826" s="259"/>
    </row>
    <row r="827" spans="6:6">
      <c r="F827" s="259"/>
    </row>
    <row r="828" spans="6:6">
      <c r="F828" s="259"/>
    </row>
    <row r="829" spans="6:6">
      <c r="F829" s="259"/>
    </row>
    <row r="830" spans="6:6">
      <c r="F830" s="259"/>
    </row>
    <row r="831" spans="6:6">
      <c r="F831" s="259"/>
    </row>
    <row r="832" spans="6:6">
      <c r="F832" s="259"/>
    </row>
    <row r="833" spans="6:6">
      <c r="F833" s="259"/>
    </row>
    <row r="834" spans="6:6">
      <c r="F834" s="259"/>
    </row>
    <row r="835" spans="6:6">
      <c r="F835" s="259"/>
    </row>
    <row r="836" spans="6:6">
      <c r="F836" s="259"/>
    </row>
    <row r="837" spans="6:6">
      <c r="F837" s="259"/>
    </row>
    <row r="838" spans="6:6">
      <c r="F838" s="259"/>
    </row>
    <row r="839" spans="6:6">
      <c r="F839" s="259"/>
    </row>
    <row r="840" spans="6:6">
      <c r="F840" s="259"/>
    </row>
    <row r="841" spans="6:6">
      <c r="F841" s="259"/>
    </row>
    <row r="842" spans="6:6">
      <c r="F842" s="259"/>
    </row>
    <row r="843" spans="6:6">
      <c r="F843" s="259"/>
    </row>
    <row r="844" spans="6:6">
      <c r="F844" s="259"/>
    </row>
    <row r="845" spans="6:6">
      <c r="F845" s="259"/>
    </row>
    <row r="846" spans="6:6">
      <c r="F846" s="259"/>
    </row>
    <row r="847" spans="6:6">
      <c r="F847" s="259"/>
    </row>
    <row r="848" spans="6:6">
      <c r="F848" s="259"/>
    </row>
    <row r="849" spans="6:6">
      <c r="F849" s="259"/>
    </row>
    <row r="850" spans="6:6">
      <c r="F850" s="259"/>
    </row>
    <row r="851" spans="6:6">
      <c r="F851" s="259"/>
    </row>
    <row r="852" spans="6:6">
      <c r="F852" s="259"/>
    </row>
    <row r="853" spans="6:6">
      <c r="F853" s="259"/>
    </row>
    <row r="854" spans="6:6">
      <c r="F854" s="259"/>
    </row>
    <row r="855" spans="6:6">
      <c r="F855" s="259"/>
    </row>
    <row r="856" spans="6:6">
      <c r="F856" s="259"/>
    </row>
    <row r="857" spans="6:6">
      <c r="F857" s="259"/>
    </row>
    <row r="858" spans="6:6">
      <c r="F858" s="259"/>
    </row>
    <row r="859" spans="6:6">
      <c r="F859" s="259"/>
    </row>
    <row r="860" spans="6:6">
      <c r="F860" s="259"/>
    </row>
    <row r="861" spans="6:6">
      <c r="F861" s="259"/>
    </row>
    <row r="862" spans="6:6">
      <c r="F862" s="259"/>
    </row>
    <row r="863" spans="6:6">
      <c r="F863" s="259"/>
    </row>
    <row r="864" spans="6:6">
      <c r="F864" s="259"/>
    </row>
    <row r="865" spans="6:6">
      <c r="F865" s="259"/>
    </row>
    <row r="866" spans="6:6">
      <c r="F866" s="259"/>
    </row>
    <row r="867" spans="6:6">
      <c r="F867" s="259"/>
    </row>
    <row r="868" spans="6:6">
      <c r="F868" s="259"/>
    </row>
    <row r="869" spans="6:6">
      <c r="F869" s="259"/>
    </row>
    <row r="870" spans="6:6">
      <c r="F870" s="259"/>
    </row>
    <row r="871" spans="6:6">
      <c r="F871" s="259"/>
    </row>
    <row r="872" spans="6:6">
      <c r="F872" s="259"/>
    </row>
    <row r="873" spans="6:6">
      <c r="F873" s="259"/>
    </row>
    <row r="874" spans="6:6">
      <c r="F874" s="259"/>
    </row>
    <row r="875" spans="6:6">
      <c r="F875" s="259"/>
    </row>
    <row r="876" spans="6:6">
      <c r="F876" s="259"/>
    </row>
    <row r="877" spans="6:6">
      <c r="F877" s="259"/>
    </row>
    <row r="878" spans="6:6">
      <c r="F878" s="259"/>
    </row>
    <row r="879" spans="6:6">
      <c r="F879" s="259"/>
    </row>
    <row r="880" spans="6:6">
      <c r="F880" s="259"/>
    </row>
    <row r="881" spans="6:6">
      <c r="F881" s="259"/>
    </row>
    <row r="882" spans="6:6">
      <c r="F882" s="259"/>
    </row>
    <row r="883" spans="6:6">
      <c r="F883" s="259"/>
    </row>
    <row r="884" spans="6:6">
      <c r="F884" s="259"/>
    </row>
    <row r="885" spans="6:6">
      <c r="F885" s="259"/>
    </row>
    <row r="886" spans="6:6">
      <c r="F886" s="259"/>
    </row>
    <row r="887" spans="6:6">
      <c r="F887" s="259"/>
    </row>
    <row r="888" spans="6:6">
      <c r="F888" s="259"/>
    </row>
    <row r="889" spans="6:6">
      <c r="F889" s="259"/>
    </row>
    <row r="890" spans="6:6">
      <c r="F890" s="259"/>
    </row>
    <row r="891" spans="6:6">
      <c r="F891" s="259"/>
    </row>
    <row r="892" spans="6:6">
      <c r="F892" s="259"/>
    </row>
    <row r="893" spans="6:6">
      <c r="F893" s="259"/>
    </row>
    <row r="894" spans="6:6">
      <c r="F894" s="259"/>
    </row>
    <row r="895" spans="6:6">
      <c r="F895" s="259"/>
    </row>
    <row r="896" spans="6:6">
      <c r="F896" s="259"/>
    </row>
    <row r="897" spans="6:6">
      <c r="F897" s="259"/>
    </row>
    <row r="898" spans="6:6">
      <c r="F898" s="259"/>
    </row>
    <row r="899" spans="6:6">
      <c r="F899" s="259"/>
    </row>
    <row r="900" spans="6:6">
      <c r="F900" s="259"/>
    </row>
    <row r="901" spans="6:6">
      <c r="F901" s="259"/>
    </row>
    <row r="902" spans="6:6">
      <c r="F902" s="259"/>
    </row>
    <row r="903" spans="6:6">
      <c r="F903" s="259"/>
    </row>
    <row r="904" spans="6:6">
      <c r="F904" s="259"/>
    </row>
    <row r="905" spans="6:6">
      <c r="F905" s="259"/>
    </row>
    <row r="906" spans="6:6">
      <c r="F906" s="259"/>
    </row>
    <row r="907" spans="6:6">
      <c r="F907" s="259"/>
    </row>
    <row r="908" spans="6:6">
      <c r="F908" s="259"/>
    </row>
    <row r="909" spans="6:6">
      <c r="F909" s="259"/>
    </row>
    <row r="910" spans="6:6">
      <c r="F910" s="259"/>
    </row>
    <row r="911" spans="6:6">
      <c r="F911" s="259"/>
    </row>
    <row r="912" spans="6:6">
      <c r="F912" s="259"/>
    </row>
    <row r="913" spans="6:6">
      <c r="F913" s="259"/>
    </row>
    <row r="914" spans="6:6">
      <c r="F914" s="259"/>
    </row>
    <row r="915" spans="6:6">
      <c r="F915" s="259"/>
    </row>
    <row r="916" spans="6:6">
      <c r="F916" s="259"/>
    </row>
    <row r="917" spans="6:6">
      <c r="F917" s="259"/>
    </row>
    <row r="918" spans="6:6">
      <c r="F918" s="259"/>
    </row>
    <row r="919" spans="6:6">
      <c r="F919" s="259"/>
    </row>
    <row r="920" spans="6:6">
      <c r="F920" s="259"/>
    </row>
    <row r="921" spans="6:6">
      <c r="F921" s="259"/>
    </row>
    <row r="922" spans="6:6">
      <c r="F922" s="259"/>
    </row>
    <row r="923" spans="6:6">
      <c r="F923" s="259"/>
    </row>
    <row r="924" spans="6:6">
      <c r="F924" s="259"/>
    </row>
    <row r="925" spans="6:6">
      <c r="F925" s="259"/>
    </row>
    <row r="926" spans="6:6">
      <c r="F926" s="259"/>
    </row>
    <row r="927" spans="6:6">
      <c r="F927" s="259"/>
    </row>
    <row r="928" spans="6:6">
      <c r="F928" s="259"/>
    </row>
    <row r="929" spans="6:6">
      <c r="F929" s="259"/>
    </row>
    <row r="930" spans="6:6">
      <c r="F930" s="259"/>
    </row>
    <row r="931" spans="6:6">
      <c r="F931" s="259"/>
    </row>
    <row r="932" spans="6:6">
      <c r="F932" s="259"/>
    </row>
    <row r="933" spans="6:6">
      <c r="F933" s="259"/>
    </row>
    <row r="934" spans="6:6">
      <c r="F934" s="259"/>
    </row>
    <row r="935" spans="6:6">
      <c r="F935" s="259"/>
    </row>
    <row r="936" spans="6:6">
      <c r="F936" s="259"/>
    </row>
    <row r="937" spans="6:6">
      <c r="F937" s="259"/>
    </row>
    <row r="938" spans="6:6">
      <c r="F938" s="259"/>
    </row>
    <row r="939" spans="6:6">
      <c r="F939" s="259"/>
    </row>
    <row r="940" spans="6:6">
      <c r="F940" s="259"/>
    </row>
    <row r="941" spans="6:6">
      <c r="F941" s="259"/>
    </row>
    <row r="942" spans="6:6">
      <c r="F942" s="259"/>
    </row>
    <row r="943" spans="6:6">
      <c r="F943" s="259"/>
    </row>
    <row r="944" spans="6:6">
      <c r="F944" s="259"/>
    </row>
    <row r="945" spans="6:6">
      <c r="F945" s="259"/>
    </row>
    <row r="946" spans="6:6">
      <c r="F946" s="259"/>
    </row>
    <row r="947" spans="6:6">
      <c r="F947" s="259"/>
    </row>
    <row r="948" spans="6:6">
      <c r="F948" s="259"/>
    </row>
    <row r="949" spans="6:6">
      <c r="F949" s="259"/>
    </row>
    <row r="950" spans="6:6">
      <c r="F950" s="259"/>
    </row>
    <row r="951" spans="6:6">
      <c r="F951" s="259"/>
    </row>
    <row r="952" spans="6:6">
      <c r="F952" s="259"/>
    </row>
    <row r="953" spans="6:6">
      <c r="F953" s="259"/>
    </row>
    <row r="954" spans="6:6">
      <c r="F954" s="259"/>
    </row>
    <row r="955" spans="6:6">
      <c r="F955" s="259"/>
    </row>
    <row r="956" spans="6:6">
      <c r="F956" s="259"/>
    </row>
    <row r="957" spans="6:6">
      <c r="F957" s="259"/>
    </row>
    <row r="958" spans="6:6">
      <c r="F958" s="259"/>
    </row>
    <row r="959" spans="6:6">
      <c r="F959" s="259"/>
    </row>
    <row r="960" spans="6:6">
      <c r="F960" s="259"/>
    </row>
    <row r="961" spans="6:6">
      <c r="F961" s="259"/>
    </row>
    <row r="962" spans="6:6">
      <c r="F962" s="259"/>
    </row>
    <row r="963" spans="6:6">
      <c r="F963" s="259"/>
    </row>
    <row r="964" spans="6:6">
      <c r="F964" s="259"/>
    </row>
    <row r="965" spans="6:6">
      <c r="F965" s="259"/>
    </row>
    <row r="966" spans="6:6">
      <c r="F966" s="259"/>
    </row>
    <row r="967" spans="6:6">
      <c r="F967" s="259"/>
    </row>
    <row r="968" spans="6:6">
      <c r="F968" s="259"/>
    </row>
    <row r="969" spans="6:6">
      <c r="F969" s="259"/>
    </row>
    <row r="970" spans="6:6">
      <c r="F970" s="259"/>
    </row>
    <row r="971" spans="6:6">
      <c r="F971" s="259"/>
    </row>
    <row r="972" spans="6:6">
      <c r="F972" s="259"/>
    </row>
    <row r="973" spans="6:6">
      <c r="F973" s="259"/>
    </row>
    <row r="974" spans="6:6">
      <c r="F974" s="259"/>
    </row>
    <row r="975" spans="6:6">
      <c r="F975" s="259"/>
    </row>
    <row r="976" spans="6:6">
      <c r="F976" s="259"/>
    </row>
    <row r="977" spans="6:6">
      <c r="F977" s="259"/>
    </row>
    <row r="978" spans="6:6">
      <c r="F978" s="259"/>
    </row>
    <row r="979" spans="6:6">
      <c r="F979" s="259"/>
    </row>
    <row r="980" spans="6:6">
      <c r="F980" s="259"/>
    </row>
    <row r="981" spans="6:6">
      <c r="F981" s="259"/>
    </row>
    <row r="982" spans="6:6">
      <c r="F982" s="259"/>
    </row>
    <row r="983" spans="6:6">
      <c r="F983" s="259"/>
    </row>
    <row r="984" spans="6:6">
      <c r="F984" s="259"/>
    </row>
    <row r="985" spans="6:6">
      <c r="F985" s="259"/>
    </row>
    <row r="986" spans="6:6">
      <c r="F986" s="259"/>
    </row>
    <row r="987" spans="6:6">
      <c r="F987" s="259"/>
    </row>
    <row r="988" spans="6:6">
      <c r="F988" s="259"/>
    </row>
    <row r="989" spans="6:6">
      <c r="F989" s="259"/>
    </row>
    <row r="990" spans="6:6">
      <c r="F990" s="259"/>
    </row>
    <row r="991" spans="6:6">
      <c r="F991" s="259"/>
    </row>
    <row r="992" spans="6:6">
      <c r="F992" s="259"/>
    </row>
    <row r="993" spans="6:6">
      <c r="F993" s="259"/>
    </row>
    <row r="994" spans="6:6">
      <c r="F994" s="259"/>
    </row>
    <row r="995" spans="6:6">
      <c r="F995" s="259"/>
    </row>
    <row r="996" spans="6:6">
      <c r="F996" s="259"/>
    </row>
    <row r="997" spans="6:6">
      <c r="F997" s="259"/>
    </row>
    <row r="998" spans="6:6">
      <c r="F998" s="259"/>
    </row>
    <row r="999" spans="6:6">
      <c r="F999" s="259"/>
    </row>
    <row r="1000" spans="6:6">
      <c r="F1000" s="259"/>
    </row>
    <row r="1001" spans="6:6">
      <c r="F1001" s="259"/>
    </row>
    <row r="1002" spans="6:6">
      <c r="F1002" s="259"/>
    </row>
    <row r="1003" spans="6:6">
      <c r="F1003" s="259"/>
    </row>
    <row r="1004" spans="6:6">
      <c r="F1004" s="259"/>
    </row>
    <row r="1005" spans="6:6">
      <c r="F1005" s="259"/>
    </row>
    <row r="1006" spans="6:6">
      <c r="F1006" s="259"/>
    </row>
    <row r="1007" spans="6:6">
      <c r="F1007" s="259"/>
    </row>
    <row r="1008" spans="6:6">
      <c r="F1008" s="259"/>
    </row>
    <row r="1009" spans="6:6">
      <c r="F1009" s="259"/>
    </row>
    <row r="1010" spans="6:6">
      <c r="F1010" s="259"/>
    </row>
    <row r="1011" spans="6:6">
      <c r="F1011" s="259"/>
    </row>
    <row r="1012" spans="6:6">
      <c r="F1012" s="259"/>
    </row>
    <row r="1013" spans="6:6">
      <c r="F1013" s="259"/>
    </row>
    <row r="1014" spans="6:6">
      <c r="F1014" s="259"/>
    </row>
    <row r="1015" spans="6:6">
      <c r="F1015" s="259"/>
    </row>
    <row r="1016" spans="6:6">
      <c r="F1016" s="259"/>
    </row>
    <row r="1017" spans="6:6">
      <c r="F1017" s="259"/>
    </row>
    <row r="1018" spans="6:6">
      <c r="F1018" s="259"/>
    </row>
    <row r="1019" spans="6:6">
      <c r="F1019" s="259"/>
    </row>
    <row r="1020" spans="6:6">
      <c r="F1020" s="259"/>
    </row>
    <row r="1021" spans="6:6">
      <c r="F1021" s="259"/>
    </row>
    <row r="1022" spans="6:6">
      <c r="F1022" s="259"/>
    </row>
    <row r="1023" spans="6:6">
      <c r="F1023" s="259"/>
    </row>
    <row r="1024" spans="6:6">
      <c r="F1024" s="259"/>
    </row>
    <row r="1025" spans="6:6">
      <c r="F1025" s="259"/>
    </row>
    <row r="1026" spans="6:6">
      <c r="F1026" s="259"/>
    </row>
    <row r="1027" spans="6:6">
      <c r="F1027" s="259"/>
    </row>
    <row r="1028" spans="6:6">
      <c r="F1028" s="259"/>
    </row>
    <row r="1029" spans="6:6">
      <c r="F1029" s="259"/>
    </row>
    <row r="1030" spans="6:6">
      <c r="F1030" s="259"/>
    </row>
    <row r="1031" spans="6:6">
      <c r="F1031" s="259"/>
    </row>
    <row r="1032" spans="6:6">
      <c r="F1032" s="259"/>
    </row>
    <row r="1033" spans="6:6">
      <c r="F1033" s="259"/>
    </row>
    <row r="1034" spans="6:6">
      <c r="F1034" s="259"/>
    </row>
    <row r="1035" spans="6:6">
      <c r="F1035" s="259"/>
    </row>
    <row r="1036" spans="6:6">
      <c r="F1036" s="259"/>
    </row>
    <row r="1037" spans="6:6">
      <c r="F1037" s="259"/>
    </row>
    <row r="1038" spans="6:6">
      <c r="F1038" s="259"/>
    </row>
    <row r="1039" spans="6:6">
      <c r="F1039" s="259"/>
    </row>
    <row r="1040" spans="6:6">
      <c r="F1040" s="259"/>
    </row>
    <row r="1041" spans="6:6">
      <c r="F1041" s="259"/>
    </row>
    <row r="1042" spans="6:6">
      <c r="F1042" s="259"/>
    </row>
    <row r="1043" spans="6:6">
      <c r="F1043" s="259"/>
    </row>
    <row r="1044" spans="6:6">
      <c r="F1044" s="259"/>
    </row>
    <row r="1045" spans="6:6">
      <c r="F1045" s="259"/>
    </row>
    <row r="1046" spans="6:6">
      <c r="F1046" s="259"/>
    </row>
    <row r="1047" spans="6:6">
      <c r="F1047" s="259"/>
    </row>
    <row r="1048" spans="6:6">
      <c r="F1048" s="259"/>
    </row>
    <row r="1049" spans="6:6">
      <c r="F1049" s="259"/>
    </row>
    <row r="1050" spans="6:6">
      <c r="F1050" s="259"/>
    </row>
    <row r="1051" spans="6:6">
      <c r="F1051" s="259"/>
    </row>
    <row r="1052" spans="6:6">
      <c r="F1052" s="259"/>
    </row>
    <row r="1053" spans="6:6">
      <c r="F1053" s="259"/>
    </row>
    <row r="1054" spans="6:6">
      <c r="F1054" s="259"/>
    </row>
    <row r="1055" spans="6:6">
      <c r="F1055" s="259"/>
    </row>
    <row r="1056" spans="6:6">
      <c r="F1056" s="259"/>
    </row>
    <row r="1057" spans="6:6">
      <c r="F1057" s="259"/>
    </row>
    <row r="1058" spans="6:6">
      <c r="F1058" s="259"/>
    </row>
    <row r="1059" spans="6:6">
      <c r="F1059" s="259"/>
    </row>
    <row r="1060" spans="6:6">
      <c r="F1060" s="259"/>
    </row>
    <row r="1061" spans="6:6">
      <c r="F1061" s="259"/>
    </row>
    <row r="1062" spans="6:6">
      <c r="F1062" s="259"/>
    </row>
    <row r="1063" spans="6:6">
      <c r="F1063" s="259"/>
    </row>
    <row r="1064" spans="6:6">
      <c r="F1064" s="259"/>
    </row>
    <row r="1065" spans="6:6">
      <c r="F1065" s="259"/>
    </row>
    <row r="1066" spans="6:6">
      <c r="F1066" s="259"/>
    </row>
    <row r="1067" spans="6:6">
      <c r="F1067" s="259"/>
    </row>
    <row r="1068" spans="6:6">
      <c r="F1068" s="259"/>
    </row>
    <row r="1069" spans="6:6">
      <c r="F1069" s="259"/>
    </row>
    <row r="1070" spans="6:6">
      <c r="F1070" s="259"/>
    </row>
    <row r="1071" spans="6:6">
      <c r="F1071" s="259"/>
    </row>
    <row r="1072" spans="6:6">
      <c r="F1072" s="259"/>
    </row>
    <row r="1073" spans="6:6">
      <c r="F1073" s="259"/>
    </row>
    <row r="1074" spans="6:6">
      <c r="F1074" s="259"/>
    </row>
    <row r="1075" spans="6:6">
      <c r="F1075" s="259"/>
    </row>
    <row r="1076" spans="6:6">
      <c r="F1076" s="259"/>
    </row>
    <row r="1077" spans="6:6">
      <c r="F1077" s="259"/>
    </row>
    <row r="1078" spans="6:6">
      <c r="F1078" s="259"/>
    </row>
    <row r="1079" spans="6:6">
      <c r="F1079" s="259"/>
    </row>
    <row r="1080" spans="6:6">
      <c r="F1080" s="259"/>
    </row>
    <row r="1081" spans="6:6">
      <c r="F1081" s="259"/>
    </row>
    <row r="1082" spans="6:6">
      <c r="F1082" s="259"/>
    </row>
    <row r="1083" spans="6:6">
      <c r="F1083" s="259"/>
    </row>
    <row r="1084" spans="6:6">
      <c r="F1084" s="259"/>
    </row>
    <row r="1085" spans="6:6">
      <c r="F1085" s="259"/>
    </row>
    <row r="1086" spans="6:6">
      <c r="F1086" s="259"/>
    </row>
    <row r="1087" spans="6:6">
      <c r="F1087" s="259"/>
    </row>
    <row r="1088" spans="6:6">
      <c r="F1088" s="259"/>
    </row>
    <row r="1089" spans="6:6">
      <c r="F1089" s="259"/>
    </row>
    <row r="1090" spans="6:6">
      <c r="F1090" s="259"/>
    </row>
    <row r="1091" spans="6:6">
      <c r="F1091" s="259"/>
    </row>
    <row r="1092" spans="6:6">
      <c r="F1092" s="259"/>
    </row>
    <row r="1093" spans="6:6">
      <c r="F1093" s="259"/>
    </row>
    <row r="1094" spans="6:6">
      <c r="F1094" s="259"/>
    </row>
    <row r="1095" spans="6:6">
      <c r="F1095" s="259"/>
    </row>
    <row r="1096" spans="6:6">
      <c r="F1096" s="259"/>
    </row>
    <row r="1097" spans="6:6">
      <c r="F1097" s="259"/>
    </row>
    <row r="1098" spans="6:6">
      <c r="F1098" s="259"/>
    </row>
    <row r="1099" spans="6:6">
      <c r="F1099" s="259"/>
    </row>
    <row r="1100" spans="6:6">
      <c r="F1100" s="259"/>
    </row>
    <row r="1101" spans="6:6">
      <c r="F1101" s="259"/>
    </row>
    <row r="1102" spans="6:6">
      <c r="F1102" s="259"/>
    </row>
    <row r="1103" spans="6:6">
      <c r="F1103" s="259"/>
    </row>
    <row r="1104" spans="6:6">
      <c r="F1104" s="259"/>
    </row>
    <row r="1105" spans="6:6">
      <c r="F1105" s="259"/>
    </row>
    <row r="1106" spans="6:6">
      <c r="F1106" s="259"/>
    </row>
    <row r="1107" spans="6:6">
      <c r="F1107" s="259"/>
    </row>
    <row r="1108" spans="6:6">
      <c r="F1108" s="259"/>
    </row>
    <row r="1109" spans="6:6">
      <c r="F1109" s="259"/>
    </row>
    <row r="1110" spans="6:6">
      <c r="F1110" s="259"/>
    </row>
    <row r="1111" spans="6:6">
      <c r="F1111" s="259"/>
    </row>
    <row r="1112" spans="6:6">
      <c r="F1112" s="259"/>
    </row>
    <row r="1113" spans="6:6">
      <c r="F1113" s="259"/>
    </row>
    <row r="1114" spans="6:6">
      <c r="F1114" s="259"/>
    </row>
    <row r="1115" spans="6:6">
      <c r="F1115" s="259"/>
    </row>
    <row r="1116" spans="6:6">
      <c r="F1116" s="259"/>
    </row>
    <row r="1117" spans="6:6">
      <c r="F1117" s="259"/>
    </row>
    <row r="1118" spans="6:6">
      <c r="F1118" s="259"/>
    </row>
    <row r="1119" spans="6:6">
      <c r="F1119" s="259"/>
    </row>
    <row r="1120" spans="6:6">
      <c r="F1120" s="259"/>
    </row>
    <row r="1121" spans="6:6">
      <c r="F1121" s="259"/>
    </row>
    <row r="1122" spans="6:6">
      <c r="F1122" s="259"/>
    </row>
    <row r="1123" spans="6:6">
      <c r="F1123" s="259"/>
    </row>
    <row r="1124" spans="6:6">
      <c r="F1124" s="259"/>
    </row>
    <row r="1125" spans="6:6">
      <c r="F1125" s="259"/>
    </row>
    <row r="1126" spans="6:6">
      <c r="F1126" s="259"/>
    </row>
    <row r="1127" spans="6:6">
      <c r="F1127" s="259"/>
    </row>
    <row r="1128" spans="6:6">
      <c r="F1128" s="259"/>
    </row>
    <row r="1129" spans="6:6">
      <c r="F1129" s="259"/>
    </row>
    <row r="1130" spans="6:6">
      <c r="F1130" s="259"/>
    </row>
    <row r="1131" spans="6:6">
      <c r="F1131" s="259"/>
    </row>
    <row r="1132" spans="6:6">
      <c r="F1132" s="259"/>
    </row>
    <row r="1133" spans="6:6">
      <c r="F1133" s="259"/>
    </row>
    <row r="1134" spans="6:6">
      <c r="F1134" s="259"/>
    </row>
    <row r="1135" spans="6:6">
      <c r="F1135" s="259"/>
    </row>
    <row r="1136" spans="6:6">
      <c r="F1136" s="259"/>
    </row>
    <row r="1137" spans="6:6">
      <c r="F1137" s="259"/>
    </row>
    <row r="1138" spans="6:6">
      <c r="F1138" s="259"/>
    </row>
    <row r="1139" spans="6:6">
      <c r="F1139" s="259"/>
    </row>
    <row r="1140" spans="6:6">
      <c r="F1140" s="259"/>
    </row>
    <row r="1141" spans="6:6">
      <c r="F1141" s="259"/>
    </row>
    <row r="1142" spans="6:6">
      <c r="F1142" s="259"/>
    </row>
    <row r="1143" spans="6:6">
      <c r="F1143" s="259"/>
    </row>
    <row r="1144" spans="6:6">
      <c r="F1144" s="259"/>
    </row>
    <row r="1145" spans="6:6">
      <c r="F1145" s="259"/>
    </row>
    <row r="1146" spans="6:6">
      <c r="F1146" s="259"/>
    </row>
    <row r="1147" spans="6:6">
      <c r="F1147" s="259"/>
    </row>
    <row r="1148" spans="6:6">
      <c r="F1148" s="259"/>
    </row>
    <row r="1149" spans="6:6">
      <c r="F1149" s="259"/>
    </row>
    <row r="1150" spans="6:6">
      <c r="F1150" s="259"/>
    </row>
    <row r="1151" spans="6:6">
      <c r="F1151" s="259"/>
    </row>
    <row r="1152" spans="6:6">
      <c r="F1152" s="259"/>
    </row>
    <row r="1153" spans="6:6">
      <c r="F1153" s="259"/>
    </row>
    <row r="1154" spans="6:6">
      <c r="F1154" s="259"/>
    </row>
    <row r="1155" spans="6:6">
      <c r="F1155" s="259"/>
    </row>
    <row r="1156" spans="6:6">
      <c r="F1156" s="259"/>
    </row>
    <row r="1157" spans="6:6">
      <c r="F1157" s="259"/>
    </row>
    <row r="1158" spans="6:6">
      <c r="F1158" s="259"/>
    </row>
    <row r="1159" spans="6:6">
      <c r="F1159" s="259"/>
    </row>
    <row r="1160" spans="6:6">
      <c r="F1160" s="259"/>
    </row>
    <row r="1161" spans="6:6">
      <c r="F1161" s="259"/>
    </row>
    <row r="1162" spans="6:6">
      <c r="F1162" s="259"/>
    </row>
    <row r="1163" spans="6:6">
      <c r="F1163" s="259"/>
    </row>
    <row r="1164" spans="6:6">
      <c r="F1164" s="259"/>
    </row>
    <row r="1165" spans="6:6">
      <c r="F1165" s="259"/>
    </row>
    <row r="1166" spans="6:6">
      <c r="F1166" s="259"/>
    </row>
    <row r="1167" spans="6:6">
      <c r="F1167" s="259"/>
    </row>
    <row r="1168" spans="6:6">
      <c r="F1168" s="259"/>
    </row>
    <row r="1169" spans="6:6">
      <c r="F1169" s="259"/>
    </row>
    <row r="1170" spans="6:6">
      <c r="F1170" s="259"/>
    </row>
    <row r="1171" spans="6:6">
      <c r="F1171" s="259"/>
    </row>
    <row r="1172" spans="6:6">
      <c r="F1172" s="259"/>
    </row>
    <row r="1173" spans="6:6">
      <c r="F1173" s="259"/>
    </row>
    <row r="1174" spans="6:6">
      <c r="F1174" s="259"/>
    </row>
    <row r="1175" spans="6:6">
      <c r="F1175" s="259"/>
    </row>
    <row r="1176" spans="6:6">
      <c r="F1176" s="259"/>
    </row>
    <row r="1177" spans="6:6">
      <c r="F1177" s="259"/>
    </row>
    <row r="1178" spans="6:6">
      <c r="F1178" s="259"/>
    </row>
    <row r="1179" spans="6:6">
      <c r="F1179" s="259"/>
    </row>
    <row r="1180" spans="6:6">
      <c r="F1180" s="259"/>
    </row>
    <row r="1181" spans="6:6">
      <c r="F1181" s="259"/>
    </row>
    <row r="1182" spans="6:6">
      <c r="F1182" s="259"/>
    </row>
    <row r="1183" spans="6:6">
      <c r="F1183" s="259"/>
    </row>
    <row r="1184" spans="6:6">
      <c r="F1184" s="259"/>
    </row>
    <row r="1185" spans="6:6">
      <c r="F1185" s="259"/>
    </row>
    <row r="1186" spans="6:6">
      <c r="F1186" s="259"/>
    </row>
    <row r="1187" spans="6:6">
      <c r="F1187" s="259"/>
    </row>
    <row r="1188" spans="6:6">
      <c r="F1188" s="259"/>
    </row>
    <row r="1189" spans="6:6">
      <c r="F1189" s="259"/>
    </row>
    <row r="1190" spans="6:6">
      <c r="F1190" s="259"/>
    </row>
    <row r="1191" spans="6:6">
      <c r="F1191" s="259"/>
    </row>
    <row r="1192" spans="6:6">
      <c r="F1192" s="259"/>
    </row>
    <row r="1193" spans="6:6">
      <c r="F1193" s="259"/>
    </row>
    <row r="1194" spans="6:6">
      <c r="F1194" s="259"/>
    </row>
    <row r="1195" spans="6:6">
      <c r="F1195" s="259"/>
    </row>
    <row r="1196" spans="6:6">
      <c r="F1196" s="259"/>
    </row>
    <row r="1197" spans="6:6">
      <c r="F1197" s="259"/>
    </row>
    <row r="1198" spans="6:6">
      <c r="F1198" s="259"/>
    </row>
    <row r="1199" spans="6:6">
      <c r="F1199" s="259"/>
    </row>
    <row r="1200" spans="6:6">
      <c r="F1200" s="259"/>
    </row>
    <row r="1201" spans="6:6">
      <c r="F1201" s="259"/>
    </row>
    <row r="1202" spans="6:6">
      <c r="F1202" s="259"/>
    </row>
    <row r="1203" spans="6:6">
      <c r="F1203" s="259"/>
    </row>
    <row r="1204" spans="6:6">
      <c r="F1204" s="259"/>
    </row>
    <row r="1205" spans="6:6">
      <c r="F1205" s="259"/>
    </row>
    <row r="1206" spans="6:6">
      <c r="F1206" s="259"/>
    </row>
    <row r="1207" spans="6:6">
      <c r="F1207" s="259"/>
    </row>
    <row r="1208" spans="6:6">
      <c r="F1208" s="259"/>
    </row>
    <row r="1209" spans="6:6">
      <c r="F1209" s="259"/>
    </row>
    <row r="1210" spans="6:6">
      <c r="F1210" s="259"/>
    </row>
    <row r="1211" spans="6:6">
      <c r="F1211" s="259"/>
    </row>
    <row r="1212" spans="6:6">
      <c r="F1212" s="259"/>
    </row>
    <row r="1213" spans="6:6">
      <c r="F1213" s="259"/>
    </row>
    <row r="1214" spans="6:6">
      <c r="F1214" s="259"/>
    </row>
    <row r="1215" spans="6:6">
      <c r="F1215" s="259"/>
    </row>
    <row r="1216" spans="6:6">
      <c r="F1216" s="259"/>
    </row>
    <row r="1217" spans="6:6">
      <c r="F1217" s="259"/>
    </row>
    <row r="1218" spans="6:6">
      <c r="F1218" s="259"/>
    </row>
    <row r="1219" spans="6:6">
      <c r="F1219" s="259"/>
    </row>
    <row r="1220" spans="6:6">
      <c r="F1220" s="259"/>
    </row>
    <row r="1221" spans="6:6">
      <c r="F1221" s="259"/>
    </row>
    <row r="1222" spans="6:6">
      <c r="F1222" s="259"/>
    </row>
    <row r="1223" spans="6:6">
      <c r="F1223" s="259"/>
    </row>
    <row r="1224" spans="6:6">
      <c r="F1224" s="259"/>
    </row>
    <row r="1225" spans="6:6">
      <c r="F1225" s="259"/>
    </row>
    <row r="1226" spans="6:6">
      <c r="F1226" s="259"/>
    </row>
    <row r="1227" spans="6:6">
      <c r="F1227" s="259"/>
    </row>
    <row r="1228" spans="6:6">
      <c r="F1228" s="259"/>
    </row>
    <row r="1229" spans="6:6">
      <c r="F1229" s="259"/>
    </row>
    <row r="1230" spans="6:6">
      <c r="F1230" s="259"/>
    </row>
    <row r="1231" spans="6:6">
      <c r="F1231" s="259"/>
    </row>
    <row r="1232" spans="6:6">
      <c r="F1232" s="259"/>
    </row>
    <row r="1233" spans="6:6">
      <c r="F1233" s="259"/>
    </row>
    <row r="1234" spans="6:6">
      <c r="F1234" s="259"/>
    </row>
    <row r="1235" spans="6:6">
      <c r="F1235" s="259"/>
    </row>
    <row r="1236" spans="6:6">
      <c r="F1236" s="259"/>
    </row>
    <row r="1237" spans="6:6">
      <c r="F1237" s="259"/>
    </row>
    <row r="1238" spans="6:6">
      <c r="F1238" s="259"/>
    </row>
    <row r="1239" spans="6:6">
      <c r="F1239" s="259"/>
    </row>
    <row r="1240" spans="6:6">
      <c r="F1240" s="259"/>
    </row>
    <row r="1241" spans="6:6">
      <c r="F1241" s="259"/>
    </row>
    <row r="1242" spans="6:6">
      <c r="F1242" s="259"/>
    </row>
    <row r="1243" spans="6:6">
      <c r="F1243" s="259"/>
    </row>
    <row r="1244" spans="6:6">
      <c r="F1244" s="259"/>
    </row>
    <row r="1245" spans="6:6">
      <c r="F1245" s="259"/>
    </row>
    <row r="1246" spans="6:6">
      <c r="F1246" s="259"/>
    </row>
    <row r="1247" spans="6:6">
      <c r="F1247" s="259"/>
    </row>
    <row r="1248" spans="6:6">
      <c r="F1248" s="259"/>
    </row>
    <row r="1249" spans="6:6">
      <c r="F1249" s="259"/>
    </row>
    <row r="1250" spans="6:6">
      <c r="F1250" s="259"/>
    </row>
    <row r="1251" spans="6:6">
      <c r="F1251" s="259"/>
    </row>
    <row r="1252" spans="6:6">
      <c r="F1252" s="259"/>
    </row>
    <row r="1253" spans="6:6">
      <c r="F1253" s="259"/>
    </row>
    <row r="1254" spans="6:6">
      <c r="F1254" s="259"/>
    </row>
    <row r="1255" spans="6:6">
      <c r="F1255" s="259"/>
    </row>
    <row r="1256" spans="6:6">
      <c r="F1256" s="259"/>
    </row>
    <row r="1257" spans="6:6">
      <c r="F1257" s="259"/>
    </row>
    <row r="1258" spans="6:6">
      <c r="F1258" s="259"/>
    </row>
    <row r="1259" spans="6:6">
      <c r="F1259" s="259"/>
    </row>
    <row r="1260" spans="6:6">
      <c r="F1260" s="259"/>
    </row>
    <row r="1261" spans="6:6">
      <c r="F1261" s="259"/>
    </row>
    <row r="1262" spans="6:6">
      <c r="F1262" s="259"/>
    </row>
    <row r="1263" spans="6:6">
      <c r="F1263" s="259"/>
    </row>
    <row r="1264" spans="6:6">
      <c r="F1264" s="259"/>
    </row>
    <row r="1265" spans="6:6">
      <c r="F1265" s="259"/>
    </row>
    <row r="1266" spans="6:6">
      <c r="F1266" s="259"/>
    </row>
    <row r="1267" spans="6:6">
      <c r="F1267" s="259"/>
    </row>
    <row r="1268" spans="6:6">
      <c r="F1268" s="259"/>
    </row>
    <row r="1269" spans="6:6">
      <c r="F1269" s="259"/>
    </row>
    <row r="1270" spans="6:6">
      <c r="F1270" s="259"/>
    </row>
    <row r="1271" spans="6:6">
      <c r="F1271" s="259"/>
    </row>
    <row r="1272" spans="6:6">
      <c r="F1272" s="259"/>
    </row>
    <row r="1273" spans="6:6">
      <c r="F1273" s="259"/>
    </row>
    <row r="1274" spans="6:6">
      <c r="F1274" s="259"/>
    </row>
    <row r="1275" spans="6:6">
      <c r="F1275" s="259"/>
    </row>
    <row r="1276" spans="6:6">
      <c r="F1276" s="259"/>
    </row>
    <row r="1277" spans="6:6">
      <c r="F1277" s="259"/>
    </row>
    <row r="1278" spans="6:6">
      <c r="F1278" s="259"/>
    </row>
    <row r="1279" spans="6:6">
      <c r="F1279" s="259"/>
    </row>
    <row r="1280" spans="6:6">
      <c r="F1280" s="259"/>
    </row>
    <row r="1281" spans="6:6">
      <c r="F1281" s="259"/>
    </row>
    <row r="1282" spans="6:6">
      <c r="F1282" s="259"/>
    </row>
    <row r="1283" spans="6:6">
      <c r="F1283" s="259"/>
    </row>
    <row r="1284" spans="6:6">
      <c r="F1284" s="259"/>
    </row>
    <row r="1285" spans="6:6">
      <c r="F1285" s="259"/>
    </row>
    <row r="1286" spans="6:6">
      <c r="F1286" s="259"/>
    </row>
    <row r="1287" spans="6:6">
      <c r="F1287" s="259"/>
    </row>
    <row r="1288" spans="6:6">
      <c r="F1288" s="259"/>
    </row>
    <row r="1289" spans="6:6">
      <c r="F1289" s="259"/>
    </row>
    <row r="1290" spans="6:6">
      <c r="F1290" s="259"/>
    </row>
    <row r="1291" spans="6:6">
      <c r="F1291" s="259"/>
    </row>
    <row r="1292" spans="6:6">
      <c r="F1292" s="259"/>
    </row>
    <row r="1293" spans="6:6">
      <c r="F1293" s="259"/>
    </row>
    <row r="1294" spans="6:6">
      <c r="F1294" s="259"/>
    </row>
    <row r="1295" spans="6:6">
      <c r="F1295" s="259"/>
    </row>
    <row r="1296" spans="6:6">
      <c r="F1296" s="259"/>
    </row>
    <row r="1297" spans="6:6">
      <c r="F1297" s="259"/>
    </row>
    <row r="1298" spans="6:6">
      <c r="F1298" s="259"/>
    </row>
    <row r="1299" spans="6:6">
      <c r="F1299" s="259"/>
    </row>
    <row r="1300" spans="6:6">
      <c r="F1300" s="259"/>
    </row>
    <row r="1301" spans="6:6">
      <c r="F1301" s="259"/>
    </row>
    <row r="1302" spans="6:6">
      <c r="F1302" s="259"/>
    </row>
    <row r="1303" spans="6:6">
      <c r="F1303" s="259"/>
    </row>
    <row r="1304" spans="6:6">
      <c r="F1304" s="259"/>
    </row>
    <row r="1305" spans="6:6">
      <c r="F1305" s="259"/>
    </row>
    <row r="1306" spans="6:6">
      <c r="F1306" s="259"/>
    </row>
    <row r="1307" spans="6:6">
      <c r="F1307" s="259"/>
    </row>
    <row r="1308" spans="6:6">
      <c r="F1308" s="259"/>
    </row>
    <row r="1309" spans="6:6">
      <c r="F1309" s="259"/>
    </row>
    <row r="1310" spans="6:6">
      <c r="F1310" s="259"/>
    </row>
    <row r="1311" spans="6:6">
      <c r="F1311" s="259"/>
    </row>
    <row r="1312" spans="6:6">
      <c r="F1312" s="259"/>
    </row>
    <row r="1313" spans="6:6">
      <c r="F1313" s="259"/>
    </row>
    <row r="1314" spans="6:6">
      <c r="F1314" s="259"/>
    </row>
    <row r="1315" spans="6:6">
      <c r="F1315" s="259"/>
    </row>
    <row r="1316" spans="6:6">
      <c r="F1316" s="259"/>
    </row>
    <row r="1317" spans="6:6">
      <c r="F1317" s="259"/>
    </row>
    <row r="1318" spans="6:6">
      <c r="F1318" s="259"/>
    </row>
    <row r="1319" spans="6:6">
      <c r="F1319" s="259"/>
    </row>
    <row r="1320" spans="6:6">
      <c r="F1320" s="259"/>
    </row>
    <row r="1321" spans="6:6">
      <c r="F1321" s="259"/>
    </row>
    <row r="1322" spans="6:6">
      <c r="F1322" s="259"/>
    </row>
    <row r="1323" spans="6:6">
      <c r="F1323" s="259"/>
    </row>
    <row r="1324" spans="6:6">
      <c r="F1324" s="259"/>
    </row>
    <row r="1325" spans="6:6">
      <c r="F1325" s="259"/>
    </row>
    <row r="1326" spans="6:6">
      <c r="F1326" s="259"/>
    </row>
    <row r="1327" spans="6:6">
      <c r="F1327" s="259"/>
    </row>
    <row r="1328" spans="6:6">
      <c r="F1328" s="259"/>
    </row>
    <row r="1329" spans="6:6">
      <c r="F1329" s="259"/>
    </row>
    <row r="1330" spans="6:6">
      <c r="F1330" s="259"/>
    </row>
    <row r="1331" spans="6:6">
      <c r="F1331" s="259"/>
    </row>
    <row r="1332" spans="6:6">
      <c r="F1332" s="259"/>
    </row>
    <row r="1333" spans="6:6">
      <c r="F1333" s="259"/>
    </row>
    <row r="1334" spans="6:6">
      <c r="F1334" s="259"/>
    </row>
    <row r="1335" spans="6:6">
      <c r="F1335" s="259"/>
    </row>
    <row r="1336" spans="6:6">
      <c r="F1336" s="259"/>
    </row>
    <row r="1337" spans="6:6">
      <c r="F1337" s="259"/>
    </row>
    <row r="1338" spans="6:6">
      <c r="F1338" s="259"/>
    </row>
    <row r="1339" spans="6:6">
      <c r="F1339" s="259"/>
    </row>
    <row r="1340" spans="6:6">
      <c r="F1340" s="259"/>
    </row>
    <row r="1341" spans="6:6">
      <c r="F1341" s="259"/>
    </row>
    <row r="1342" spans="6:6">
      <c r="F1342" s="259"/>
    </row>
    <row r="1343" spans="6:6">
      <c r="F1343" s="259"/>
    </row>
    <row r="1344" spans="6:6">
      <c r="F1344" s="259"/>
    </row>
    <row r="1345" spans="6:6">
      <c r="F1345" s="259"/>
    </row>
    <row r="1346" spans="6:6">
      <c r="F1346" s="259"/>
    </row>
    <row r="1347" spans="6:6">
      <c r="F1347" s="259"/>
    </row>
    <row r="1348" spans="6:6">
      <c r="F1348" s="259"/>
    </row>
    <row r="1349" spans="6:6">
      <c r="F1349" s="259"/>
    </row>
    <row r="1350" spans="6:6">
      <c r="F1350" s="259"/>
    </row>
    <row r="1351" spans="6:6">
      <c r="F1351" s="259"/>
    </row>
    <row r="1352" spans="6:6">
      <c r="F1352" s="259"/>
    </row>
    <row r="1353" spans="6:6">
      <c r="F1353" s="259"/>
    </row>
    <row r="1354" spans="6:6">
      <c r="F1354" s="259"/>
    </row>
    <row r="1355" spans="6:6">
      <c r="F1355" s="259"/>
    </row>
    <row r="1356" spans="6:6">
      <c r="F1356" s="259"/>
    </row>
    <row r="1357" spans="6:6">
      <c r="F1357" s="259"/>
    </row>
    <row r="1358" spans="6:6">
      <c r="F1358" s="259"/>
    </row>
    <row r="1359" spans="6:6">
      <c r="F1359" s="259"/>
    </row>
    <row r="1360" spans="6:6">
      <c r="F1360" s="259"/>
    </row>
    <row r="1361" spans="6:6">
      <c r="F1361" s="259"/>
    </row>
    <row r="1362" spans="6:6">
      <c r="F1362" s="259"/>
    </row>
    <row r="1363" spans="6:6">
      <c r="F1363" s="259"/>
    </row>
    <row r="1364" spans="6:6">
      <c r="F1364" s="259"/>
    </row>
    <row r="1365" spans="6:6">
      <c r="F1365" s="259"/>
    </row>
    <row r="1366" spans="6:6">
      <c r="F1366" s="259"/>
    </row>
    <row r="1367" spans="6:6">
      <c r="F1367" s="259"/>
    </row>
    <row r="1368" spans="6:6">
      <c r="F1368" s="259"/>
    </row>
    <row r="1369" spans="6:6">
      <c r="F1369" s="259"/>
    </row>
    <row r="1370" spans="6:6">
      <c r="F1370" s="259"/>
    </row>
    <row r="1371" spans="6:6">
      <c r="F1371" s="259"/>
    </row>
    <row r="1372" spans="6:6">
      <c r="F1372" s="259"/>
    </row>
    <row r="1373" spans="6:6">
      <c r="F1373" s="259"/>
    </row>
    <row r="1374" spans="6:6">
      <c r="F1374" s="259"/>
    </row>
    <row r="1375" spans="6:6">
      <c r="F1375" s="259"/>
    </row>
    <row r="1376" spans="6:6">
      <c r="F1376" s="259"/>
    </row>
    <row r="1377" spans="6:6">
      <c r="F1377" s="259"/>
    </row>
    <row r="1378" spans="6:6">
      <c r="F1378" s="259"/>
    </row>
    <row r="1379" spans="6:6">
      <c r="F1379" s="259"/>
    </row>
    <row r="1380" spans="6:6">
      <c r="F1380" s="259"/>
    </row>
    <row r="1381" spans="6:6">
      <c r="F1381" s="259"/>
    </row>
    <row r="1382" spans="6:6">
      <c r="F1382" s="259"/>
    </row>
    <row r="1383" spans="6:6">
      <c r="F1383" s="259"/>
    </row>
    <row r="1384" spans="6:6">
      <c r="F1384" s="259"/>
    </row>
    <row r="1385" spans="6:6">
      <c r="F1385" s="259"/>
    </row>
    <row r="1386" spans="6:6">
      <c r="F1386" s="259"/>
    </row>
    <row r="1387" spans="6:6">
      <c r="F1387" s="259"/>
    </row>
    <row r="1388" spans="6:6">
      <c r="F1388" s="259"/>
    </row>
    <row r="1389" spans="6:6">
      <c r="F1389" s="259"/>
    </row>
    <row r="1390" spans="6:6">
      <c r="F1390" s="259"/>
    </row>
    <row r="1391" spans="6:6">
      <c r="F1391" s="259"/>
    </row>
    <row r="1392" spans="6:6">
      <c r="F1392" s="259"/>
    </row>
    <row r="1393" spans="6:6">
      <c r="F1393" s="259"/>
    </row>
    <row r="1394" spans="6:6">
      <c r="F1394" s="259"/>
    </row>
    <row r="1395" spans="6:6">
      <c r="F1395" s="259"/>
    </row>
    <row r="1396" spans="6:6">
      <c r="F1396" s="259"/>
    </row>
    <row r="1397" spans="6:6">
      <c r="F1397" s="259"/>
    </row>
    <row r="1398" spans="6:6">
      <c r="F1398" s="259"/>
    </row>
    <row r="1399" spans="6:6">
      <c r="F1399" s="259"/>
    </row>
    <row r="1400" spans="6:6">
      <c r="F1400" s="259"/>
    </row>
    <row r="1401" spans="6:6">
      <c r="F1401" s="259"/>
    </row>
    <row r="1402" spans="6:6">
      <c r="F1402" s="259"/>
    </row>
    <row r="1403" spans="6:6">
      <c r="F1403" s="259"/>
    </row>
    <row r="1404" spans="6:6">
      <c r="F1404" s="259"/>
    </row>
    <row r="1405" spans="6:6">
      <c r="F1405" s="259"/>
    </row>
    <row r="1406" spans="6:6">
      <c r="F1406" s="259"/>
    </row>
    <row r="1407" spans="6:6">
      <c r="F1407" s="259"/>
    </row>
    <row r="1408" spans="6:6">
      <c r="F1408" s="259"/>
    </row>
    <row r="1409" spans="6:6">
      <c r="F1409" s="259"/>
    </row>
    <row r="1410" spans="6:6">
      <c r="F1410" s="259"/>
    </row>
    <row r="1411" spans="6:6">
      <c r="F1411" s="259"/>
    </row>
    <row r="1412" spans="6:6">
      <c r="F1412" s="259"/>
    </row>
    <row r="1413" spans="6:6">
      <c r="F1413" s="259"/>
    </row>
    <row r="1414" spans="6:6">
      <c r="F1414" s="259"/>
    </row>
    <row r="1415" spans="6:6">
      <c r="F1415" s="259"/>
    </row>
    <row r="1416" spans="6:6">
      <c r="F1416" s="259"/>
    </row>
    <row r="1417" spans="6:6">
      <c r="F1417" s="259"/>
    </row>
    <row r="1418" spans="6:6">
      <c r="F1418" s="259"/>
    </row>
    <row r="1419" spans="6:6">
      <c r="F1419" s="259"/>
    </row>
    <row r="1420" spans="6:6">
      <c r="F1420" s="259"/>
    </row>
    <row r="1421" spans="6:6">
      <c r="F1421" s="259"/>
    </row>
    <row r="1422" spans="6:6">
      <c r="F1422" s="259"/>
    </row>
    <row r="1423" spans="6:6">
      <c r="F1423" s="259"/>
    </row>
    <row r="1424" spans="6:6">
      <c r="F1424" s="259"/>
    </row>
    <row r="1425" spans="6:6">
      <c r="F1425" s="259"/>
    </row>
    <row r="1426" spans="6:6">
      <c r="F1426" s="259"/>
    </row>
    <row r="1427" spans="6:6">
      <c r="F1427" s="259"/>
    </row>
    <row r="1428" spans="6:6">
      <c r="F1428" s="259"/>
    </row>
    <row r="1429" spans="6:6">
      <c r="F1429" s="259"/>
    </row>
    <row r="1430" spans="6:6">
      <c r="F1430" s="259"/>
    </row>
    <row r="1431" spans="6:6">
      <c r="F1431" s="259"/>
    </row>
    <row r="1432" spans="6:6">
      <c r="F1432" s="259"/>
    </row>
    <row r="1433" spans="6:6">
      <c r="F1433" s="259"/>
    </row>
    <row r="1434" spans="6:6">
      <c r="F1434" s="259"/>
    </row>
    <row r="1435" spans="6:6">
      <c r="F1435" s="259"/>
    </row>
    <row r="1436" spans="6:6">
      <c r="F1436" s="259"/>
    </row>
    <row r="1437" spans="6:6">
      <c r="F1437" s="259"/>
    </row>
    <row r="1438" spans="6:6">
      <c r="F1438" s="259"/>
    </row>
    <row r="1439" spans="6:6">
      <c r="F1439" s="259"/>
    </row>
    <row r="1440" spans="6:6">
      <c r="F1440" s="259"/>
    </row>
    <row r="1441" spans="6:6">
      <c r="F1441" s="259"/>
    </row>
    <row r="1442" spans="6:6">
      <c r="F1442" s="259"/>
    </row>
    <row r="1443" spans="6:6">
      <c r="F1443" s="259"/>
    </row>
    <row r="1444" spans="6:6">
      <c r="F1444" s="259"/>
    </row>
    <row r="1445" spans="6:6">
      <c r="F1445" s="259"/>
    </row>
    <row r="1446" spans="6:6">
      <c r="F1446" s="259"/>
    </row>
    <row r="1447" spans="6:6">
      <c r="F1447" s="259"/>
    </row>
    <row r="1448" spans="6:6">
      <c r="F1448" s="259"/>
    </row>
    <row r="1449" spans="6:6">
      <c r="F1449" s="259"/>
    </row>
    <row r="1450" spans="6:6">
      <c r="F1450" s="259"/>
    </row>
    <row r="1451" spans="6:6">
      <c r="F1451" s="259"/>
    </row>
    <row r="1452" spans="6:6">
      <c r="F1452" s="259"/>
    </row>
    <row r="1453" spans="6:6">
      <c r="F1453" s="259"/>
    </row>
    <row r="1454" spans="6:6">
      <c r="F1454" s="259"/>
    </row>
    <row r="1455" spans="6:6">
      <c r="F1455" s="259"/>
    </row>
    <row r="1456" spans="6:6">
      <c r="F1456" s="259"/>
    </row>
    <row r="1457" spans="6:6">
      <c r="F1457" s="259"/>
    </row>
    <row r="1458" spans="6:6">
      <c r="F1458" s="259"/>
    </row>
    <row r="1459" spans="6:6">
      <c r="F1459" s="259"/>
    </row>
    <row r="1460" spans="6:6">
      <c r="F1460" s="259"/>
    </row>
    <row r="1461" spans="6:6">
      <c r="F1461" s="259"/>
    </row>
    <row r="1462" spans="6:6">
      <c r="F1462" s="259"/>
    </row>
    <row r="1463" spans="6:6">
      <c r="F1463" s="259"/>
    </row>
    <row r="1464" spans="6:6">
      <c r="F1464" s="259"/>
    </row>
    <row r="1465" spans="6:6">
      <c r="F1465" s="259"/>
    </row>
    <row r="1466" spans="6:6">
      <c r="F1466" s="259"/>
    </row>
    <row r="1467" spans="6:6">
      <c r="F1467" s="259"/>
    </row>
    <row r="1468" spans="6:6">
      <c r="F1468" s="259"/>
    </row>
    <row r="1469" spans="6:6">
      <c r="F1469" s="259"/>
    </row>
    <row r="1470" spans="6:6">
      <c r="F1470" s="259"/>
    </row>
    <row r="1471" spans="6:6">
      <c r="F1471" s="259"/>
    </row>
    <row r="1472" spans="6:6">
      <c r="F1472" s="259"/>
    </row>
    <row r="1473" spans="6:6">
      <c r="F1473" s="259"/>
    </row>
    <row r="1474" spans="6:6">
      <c r="F1474" s="259"/>
    </row>
    <row r="1475" spans="6:6">
      <c r="F1475" s="259"/>
    </row>
    <row r="1476" spans="6:6">
      <c r="F1476" s="259"/>
    </row>
    <row r="1477" spans="6:6">
      <c r="F1477" s="259"/>
    </row>
    <row r="1478" spans="6:6">
      <c r="F1478" s="259"/>
    </row>
    <row r="1479" spans="6:6">
      <c r="F1479" s="259"/>
    </row>
    <row r="1480" spans="6:6">
      <c r="F1480" s="259"/>
    </row>
    <row r="1481" spans="6:6">
      <c r="F1481" s="259"/>
    </row>
    <row r="1482" spans="6:6">
      <c r="F1482" s="259"/>
    </row>
    <row r="1483" spans="6:6">
      <c r="F1483" s="259"/>
    </row>
    <row r="1484" spans="6:6">
      <c r="F1484" s="259"/>
    </row>
    <row r="1485" spans="6:6">
      <c r="F1485" s="259"/>
    </row>
    <row r="1486" spans="6:6">
      <c r="F1486" s="259"/>
    </row>
    <row r="1487" spans="6:6">
      <c r="F1487" s="259"/>
    </row>
    <row r="1488" spans="6:6">
      <c r="F1488" s="259"/>
    </row>
    <row r="1489" spans="6:6">
      <c r="F1489" s="259"/>
    </row>
    <row r="1490" spans="6:6">
      <c r="F1490" s="259"/>
    </row>
    <row r="1491" spans="6:6">
      <c r="F1491" s="259"/>
    </row>
    <row r="1492" spans="6:6">
      <c r="F1492" s="259"/>
    </row>
    <row r="1493" spans="6:6">
      <c r="F1493" s="259"/>
    </row>
    <row r="1494" spans="6:6">
      <c r="F1494" s="259"/>
    </row>
    <row r="1495" spans="6:6">
      <c r="F1495" s="259"/>
    </row>
    <row r="1496" spans="6:6">
      <c r="F1496" s="259"/>
    </row>
    <row r="1497" spans="6:6">
      <c r="F1497" s="259"/>
    </row>
    <row r="1498" spans="6:6">
      <c r="F1498" s="259"/>
    </row>
    <row r="1499" spans="6:6">
      <c r="F1499" s="259"/>
    </row>
    <row r="1500" spans="6:6">
      <c r="F1500" s="259"/>
    </row>
    <row r="1501" spans="6:6">
      <c r="F1501" s="259"/>
    </row>
    <row r="1502" spans="6:6">
      <c r="F1502" s="259"/>
    </row>
    <row r="1503" spans="6:6">
      <c r="F1503" s="259"/>
    </row>
    <row r="1504" spans="6:6">
      <c r="F1504" s="259"/>
    </row>
    <row r="1505" spans="6:6">
      <c r="F1505" s="259"/>
    </row>
    <row r="1506" spans="6:6">
      <c r="F1506" s="259"/>
    </row>
    <row r="1507" spans="6:6">
      <c r="F1507" s="259"/>
    </row>
    <row r="1508" spans="6:6">
      <c r="F1508" s="259"/>
    </row>
    <row r="1509" spans="6:6">
      <c r="F1509" s="259"/>
    </row>
    <row r="1510" spans="6:6">
      <c r="F1510" s="259"/>
    </row>
    <row r="1511" spans="6:6">
      <c r="F1511" s="259"/>
    </row>
    <row r="1512" spans="6:6">
      <c r="F1512" s="259"/>
    </row>
    <row r="1513" spans="6:6">
      <c r="F1513" s="259"/>
    </row>
    <row r="1514" spans="6:6">
      <c r="F1514" s="259"/>
    </row>
    <row r="1515" spans="6:6">
      <c r="F1515" s="259"/>
    </row>
    <row r="1516" spans="6:6">
      <c r="F1516" s="259"/>
    </row>
    <row r="1517" spans="6:6">
      <c r="F1517" s="259"/>
    </row>
    <row r="1518" spans="6:6">
      <c r="F1518" s="259"/>
    </row>
    <row r="1519" spans="6:6">
      <c r="F1519" s="259"/>
    </row>
    <row r="1520" spans="6:6">
      <c r="F1520" s="259"/>
    </row>
    <row r="1521" spans="6:6">
      <c r="F1521" s="259"/>
    </row>
    <row r="1522" spans="6:6">
      <c r="F1522" s="259"/>
    </row>
    <row r="1523" spans="6:6">
      <c r="F1523" s="259"/>
    </row>
    <row r="1524" spans="6:6">
      <c r="F1524" s="259"/>
    </row>
    <row r="1525" spans="6:6">
      <c r="F1525" s="259"/>
    </row>
    <row r="1526" spans="6:6">
      <c r="F1526" s="259"/>
    </row>
    <row r="1527" spans="6:6">
      <c r="F1527" s="259"/>
    </row>
    <row r="1528" spans="6:6">
      <c r="F1528" s="259"/>
    </row>
    <row r="1529" spans="6:6">
      <c r="F1529" s="259"/>
    </row>
    <row r="1530" spans="6:6">
      <c r="F1530" s="259"/>
    </row>
    <row r="1531" spans="6:6">
      <c r="F1531" s="259"/>
    </row>
    <row r="1532" spans="6:6">
      <c r="F1532" s="259"/>
    </row>
    <row r="1533" spans="6:6">
      <c r="F1533" s="259"/>
    </row>
    <row r="1534" spans="6:6">
      <c r="F1534" s="259"/>
    </row>
    <row r="1535" spans="6:6">
      <c r="F1535" s="259"/>
    </row>
    <row r="1536" spans="6:6">
      <c r="F1536" s="259"/>
    </row>
    <row r="1537" spans="6:6">
      <c r="F1537" s="259"/>
    </row>
    <row r="1538" spans="6:6">
      <c r="F1538" s="259"/>
    </row>
    <row r="1539" spans="6:6">
      <c r="F1539" s="259"/>
    </row>
    <row r="1540" spans="6:6">
      <c r="F1540" s="259"/>
    </row>
    <row r="1541" spans="6:6">
      <c r="F1541" s="259"/>
    </row>
    <row r="1542" spans="6:6">
      <c r="F1542" s="259"/>
    </row>
    <row r="1543" spans="6:6">
      <c r="F1543" s="259"/>
    </row>
    <row r="1544" spans="6:6">
      <c r="F1544" s="259"/>
    </row>
    <row r="1545" spans="6:6">
      <c r="F1545" s="259"/>
    </row>
    <row r="1546" spans="6:6">
      <c r="F1546" s="259"/>
    </row>
    <row r="1547" spans="6:6">
      <c r="F1547" s="259"/>
    </row>
    <row r="1548" spans="6:6">
      <c r="F1548" s="259"/>
    </row>
    <row r="1549" spans="6:6">
      <c r="F1549" s="259"/>
    </row>
    <row r="1550" spans="6:6">
      <c r="F1550" s="259"/>
    </row>
    <row r="1551" spans="6:6">
      <c r="F1551" s="259"/>
    </row>
    <row r="1552" spans="6:6">
      <c r="F1552" s="259"/>
    </row>
    <row r="1553" spans="6:6">
      <c r="F1553" s="259"/>
    </row>
    <row r="1554" spans="6:6">
      <c r="F1554" s="259"/>
    </row>
    <row r="1555" spans="6:6">
      <c r="F1555" s="259"/>
    </row>
    <row r="1556" spans="6:6">
      <c r="F1556" s="259"/>
    </row>
    <row r="1557" spans="6:6">
      <c r="F1557" s="259"/>
    </row>
    <row r="1558" spans="6:6">
      <c r="F1558" s="259"/>
    </row>
    <row r="1559" spans="6:6">
      <c r="F1559" s="259"/>
    </row>
    <row r="1560" spans="6:6">
      <c r="F1560" s="259"/>
    </row>
    <row r="1561" spans="6:6">
      <c r="F1561" s="259"/>
    </row>
    <row r="1562" spans="6:6">
      <c r="F1562" s="259"/>
    </row>
    <row r="1563" spans="6:6">
      <c r="F1563" s="259"/>
    </row>
    <row r="1564" spans="6:6">
      <c r="F1564" s="259"/>
    </row>
    <row r="1565" spans="6:6">
      <c r="F1565" s="259"/>
    </row>
    <row r="1566" spans="6:6">
      <c r="F1566" s="259"/>
    </row>
    <row r="1567" spans="6:6">
      <c r="F1567" s="259"/>
    </row>
    <row r="1568" spans="6:6">
      <c r="F1568" s="259"/>
    </row>
    <row r="1569" spans="6:6">
      <c r="F1569" s="259"/>
    </row>
    <row r="1570" spans="6:6">
      <c r="F1570" s="259"/>
    </row>
    <row r="1571" spans="6:6">
      <c r="F1571" s="259"/>
    </row>
    <row r="1572" spans="6:6">
      <c r="F1572" s="259"/>
    </row>
    <row r="1573" spans="6:6">
      <c r="F1573" s="259"/>
    </row>
    <row r="1574" spans="6:6">
      <c r="F1574" s="259"/>
    </row>
    <row r="1575" spans="6:6">
      <c r="F1575" s="259"/>
    </row>
    <row r="1576" spans="6:6">
      <c r="F1576" s="259"/>
    </row>
    <row r="1577" spans="6:6">
      <c r="F1577" s="259"/>
    </row>
    <row r="1578" spans="6:6">
      <c r="F1578" s="259"/>
    </row>
    <row r="1579" spans="6:6">
      <c r="F1579" s="259"/>
    </row>
    <row r="1580" spans="6:6">
      <c r="F1580" s="259"/>
    </row>
    <row r="1581" spans="6:6">
      <c r="F1581" s="259"/>
    </row>
    <row r="1582" spans="6:6">
      <c r="F1582" s="259"/>
    </row>
    <row r="1583" spans="6:6">
      <c r="F1583" s="259"/>
    </row>
    <row r="1584" spans="6:6">
      <c r="F1584" s="259"/>
    </row>
    <row r="1585" spans="6:6">
      <c r="F1585" s="259"/>
    </row>
    <row r="1586" spans="6:6">
      <c r="F1586" s="259"/>
    </row>
    <row r="1587" spans="6:6">
      <c r="F1587" s="259"/>
    </row>
    <row r="1588" spans="6:6">
      <c r="F1588" s="259"/>
    </row>
    <row r="1589" spans="6:6">
      <c r="F1589" s="259"/>
    </row>
    <row r="1590" spans="6:6">
      <c r="F1590" s="259"/>
    </row>
    <row r="1591" spans="6:6">
      <c r="F1591" s="259"/>
    </row>
    <row r="1592" spans="6:6">
      <c r="F1592" s="259"/>
    </row>
    <row r="1593" spans="6:6">
      <c r="F1593" s="259"/>
    </row>
    <row r="1594" spans="6:6">
      <c r="F1594" s="259"/>
    </row>
    <row r="1595" spans="6:6">
      <c r="F1595" s="259"/>
    </row>
    <row r="1596" spans="6:6">
      <c r="F1596" s="259"/>
    </row>
    <row r="1597" spans="6:6">
      <c r="F1597" s="259"/>
    </row>
    <row r="1598" spans="6:6">
      <c r="F1598" s="259"/>
    </row>
    <row r="1599" spans="6:6">
      <c r="F1599" s="259"/>
    </row>
    <row r="1600" spans="6:6">
      <c r="F1600" s="259"/>
    </row>
    <row r="1601" spans="6:6">
      <c r="F1601" s="259"/>
    </row>
    <row r="1602" spans="6:6">
      <c r="F1602" s="259"/>
    </row>
    <row r="1603" spans="6:6">
      <c r="F1603" s="259"/>
    </row>
    <row r="1604" spans="6:6">
      <c r="F1604" s="259"/>
    </row>
    <row r="1605" spans="6:6">
      <c r="F1605" s="259"/>
    </row>
    <row r="1606" spans="6:6">
      <c r="F1606" s="259"/>
    </row>
    <row r="1607" spans="6:6">
      <c r="F1607" s="259"/>
    </row>
    <row r="1608" spans="6:6">
      <c r="F1608" s="259"/>
    </row>
    <row r="1609" spans="6:6">
      <c r="F1609" s="259"/>
    </row>
    <row r="1610" spans="6:6">
      <c r="F1610" s="259"/>
    </row>
    <row r="1611" spans="6:6">
      <c r="F1611" s="259"/>
    </row>
    <row r="1612" spans="6:6">
      <c r="F1612" s="259"/>
    </row>
    <row r="1613" spans="6:6">
      <c r="F1613" s="259"/>
    </row>
    <row r="1614" spans="6:6">
      <c r="F1614" s="259"/>
    </row>
    <row r="1615" spans="6:6">
      <c r="F1615" s="259"/>
    </row>
    <row r="1616" spans="6:6">
      <c r="F1616" s="259"/>
    </row>
    <row r="1617" spans="6:6">
      <c r="F1617" s="259"/>
    </row>
    <row r="1618" spans="6:6">
      <c r="F1618" s="259"/>
    </row>
    <row r="1619" spans="6:6">
      <c r="F1619" s="259"/>
    </row>
    <row r="1620" spans="6:6">
      <c r="F1620" s="259"/>
    </row>
    <row r="1621" spans="6:6">
      <c r="F1621" s="259"/>
    </row>
    <row r="1622" spans="6:6">
      <c r="F1622" s="259"/>
    </row>
    <row r="1623" spans="6:6">
      <c r="F1623" s="259"/>
    </row>
    <row r="1624" spans="6:6">
      <c r="F1624" s="259"/>
    </row>
    <row r="1625" spans="6:6">
      <c r="F1625" s="259"/>
    </row>
    <row r="1626" spans="6:6">
      <c r="F1626" s="259"/>
    </row>
    <row r="1627" spans="6:6">
      <c r="F1627" s="259"/>
    </row>
    <row r="1628" spans="6:6">
      <c r="F1628" s="259"/>
    </row>
    <row r="1629" spans="6:6">
      <c r="F1629" s="259"/>
    </row>
    <row r="1630" spans="6:6">
      <c r="F1630" s="259"/>
    </row>
    <row r="1631" spans="6:6">
      <c r="F1631" s="259"/>
    </row>
    <row r="1632" spans="6:6">
      <c r="F1632" s="259"/>
    </row>
    <row r="1633" spans="6:6">
      <c r="F1633" s="259"/>
    </row>
    <row r="1634" spans="6:6">
      <c r="F1634" s="259"/>
    </row>
    <row r="1635" spans="6:6">
      <c r="F1635" s="259"/>
    </row>
    <row r="1636" spans="6:6">
      <c r="F1636" s="259"/>
    </row>
    <row r="1637" spans="6:6">
      <c r="F1637" s="259"/>
    </row>
    <row r="1638" spans="6:6">
      <c r="F1638" s="259"/>
    </row>
    <row r="1639" spans="6:6">
      <c r="F1639" s="259"/>
    </row>
    <row r="1640" spans="6:6">
      <c r="F1640" s="259"/>
    </row>
    <row r="1641" spans="6:6">
      <c r="F1641" s="259"/>
    </row>
    <row r="1642" spans="6:6">
      <c r="F1642" s="259"/>
    </row>
    <row r="1643" spans="6:6">
      <c r="F1643" s="259"/>
    </row>
    <row r="1644" spans="6:6">
      <c r="F1644" s="259"/>
    </row>
    <row r="1645" spans="6:6">
      <c r="F1645" s="259"/>
    </row>
    <row r="1646" spans="6:6">
      <c r="F1646" s="259"/>
    </row>
    <row r="1647" spans="6:6">
      <c r="F1647" s="259"/>
    </row>
    <row r="1648" spans="6:6">
      <c r="F1648" s="259"/>
    </row>
    <row r="1649" spans="6:6">
      <c r="F1649" s="259"/>
    </row>
    <row r="1650" spans="6:6">
      <c r="F1650" s="259"/>
    </row>
    <row r="1651" spans="6:6">
      <c r="F1651" s="259"/>
    </row>
    <row r="1652" spans="6:6">
      <c r="F1652" s="259"/>
    </row>
    <row r="1653" spans="6:6">
      <c r="F1653" s="259"/>
    </row>
    <row r="1654" spans="6:6">
      <c r="F1654" s="259"/>
    </row>
    <row r="1655" spans="6:6">
      <c r="F1655" s="259"/>
    </row>
    <row r="1656" spans="6:6">
      <c r="F1656" s="259"/>
    </row>
    <row r="1657" spans="6:6">
      <c r="F1657" s="259"/>
    </row>
    <row r="1658" spans="6:6">
      <c r="F1658" s="259"/>
    </row>
    <row r="1659" spans="6:6">
      <c r="F1659" s="259"/>
    </row>
    <row r="1660" spans="6:6">
      <c r="F1660" s="259"/>
    </row>
    <row r="1661" spans="6:6">
      <c r="F1661" s="259"/>
    </row>
    <row r="1662" spans="6:6">
      <c r="F1662" s="259"/>
    </row>
    <row r="1663" spans="6:6">
      <c r="F1663" s="259"/>
    </row>
    <row r="1664" spans="6:6">
      <c r="F1664" s="259"/>
    </row>
    <row r="1665" spans="6:6">
      <c r="F1665" s="259"/>
    </row>
    <row r="1666" spans="6:6">
      <c r="F1666" s="259"/>
    </row>
    <row r="1667" spans="6:6">
      <c r="F1667" s="259"/>
    </row>
    <row r="1668" spans="6:6">
      <c r="F1668" s="259"/>
    </row>
    <row r="1669" spans="6:6">
      <c r="F1669" s="259"/>
    </row>
    <row r="1670" spans="6:6">
      <c r="F1670" s="259"/>
    </row>
    <row r="1671" spans="6:6">
      <c r="F1671" s="259"/>
    </row>
    <row r="1672" spans="6:6">
      <c r="F1672" s="259"/>
    </row>
    <row r="1673" spans="6:6">
      <c r="F1673" s="259"/>
    </row>
    <row r="1674" spans="6:6">
      <c r="F1674" s="259"/>
    </row>
    <row r="1675" spans="6:6">
      <c r="F1675" s="259"/>
    </row>
    <row r="1676" spans="6:6">
      <c r="F1676" s="259"/>
    </row>
    <row r="1677" spans="6:6">
      <c r="F1677" s="259"/>
    </row>
    <row r="1678" spans="6:6">
      <c r="F1678" s="259"/>
    </row>
    <row r="1679" spans="6:6">
      <c r="F1679" s="259"/>
    </row>
    <row r="1680" spans="6:6">
      <c r="F1680" s="259"/>
    </row>
    <row r="1681" spans="6:6">
      <c r="F1681" s="259"/>
    </row>
    <row r="1682" spans="6:6">
      <c r="F1682" s="259"/>
    </row>
    <row r="1683" spans="6:6">
      <c r="F1683" s="259"/>
    </row>
    <row r="1684" spans="6:6">
      <c r="F1684" s="259"/>
    </row>
    <row r="1685" spans="6:6">
      <c r="F1685" s="259"/>
    </row>
    <row r="1686" spans="6:6">
      <c r="F1686" s="259"/>
    </row>
    <row r="1687" spans="6:6">
      <c r="F1687" s="259"/>
    </row>
    <row r="1688" spans="6:6">
      <c r="F1688" s="259"/>
    </row>
    <row r="1689" spans="6:6">
      <c r="F1689" s="259"/>
    </row>
    <row r="1690" spans="6:6">
      <c r="F1690" s="259"/>
    </row>
    <row r="1691" spans="6:6">
      <c r="F1691" s="259"/>
    </row>
    <row r="1692" spans="6:6">
      <c r="F1692" s="259"/>
    </row>
    <row r="1693" spans="6:6">
      <c r="F1693" s="259"/>
    </row>
    <row r="1694" spans="6:6">
      <c r="F1694" s="259"/>
    </row>
    <row r="1695" spans="6:6">
      <c r="F1695" s="259"/>
    </row>
    <row r="1696" spans="6:6">
      <c r="F1696" s="259"/>
    </row>
    <row r="1697" spans="6:6">
      <c r="F1697" s="259"/>
    </row>
    <row r="1698" spans="6:6">
      <c r="F1698" s="259"/>
    </row>
    <row r="1699" spans="6:6">
      <c r="F1699" s="259"/>
    </row>
    <row r="1700" spans="6:6">
      <c r="F1700" s="259"/>
    </row>
    <row r="1701" spans="6:6">
      <c r="F1701" s="259"/>
    </row>
    <row r="1702" spans="6:6">
      <c r="F1702" s="259"/>
    </row>
    <row r="1703" spans="6:6">
      <c r="F1703" s="259"/>
    </row>
    <row r="1704" spans="6:6">
      <c r="F1704" s="259"/>
    </row>
    <row r="1705" spans="6:6">
      <c r="F1705" s="259"/>
    </row>
    <row r="1706" spans="6:6">
      <c r="F1706" s="259"/>
    </row>
    <row r="1707" spans="6:6">
      <c r="F1707" s="259"/>
    </row>
    <row r="1708" spans="6:6">
      <c r="F1708" s="259"/>
    </row>
    <row r="1709" spans="6:6">
      <c r="F1709" s="259"/>
    </row>
    <row r="1710" spans="6:6">
      <c r="F1710" s="259"/>
    </row>
    <row r="1711" spans="6:6">
      <c r="F1711" s="259"/>
    </row>
    <row r="1712" spans="6:6">
      <c r="F1712" s="259"/>
    </row>
    <row r="1713" spans="6:6">
      <c r="F1713" s="259"/>
    </row>
    <row r="1714" spans="6:6">
      <c r="F1714" s="259"/>
    </row>
    <row r="1715" spans="6:6">
      <c r="F1715" s="259"/>
    </row>
    <row r="1716" spans="6:6">
      <c r="F1716" s="259"/>
    </row>
    <row r="1717" spans="6:6">
      <c r="F1717" s="259"/>
    </row>
    <row r="1718" spans="6:6">
      <c r="F1718" s="259"/>
    </row>
    <row r="1719" spans="6:6">
      <c r="F1719" s="259"/>
    </row>
    <row r="1720" spans="6:6">
      <c r="F1720" s="259"/>
    </row>
    <row r="1721" spans="6:6">
      <c r="F1721" s="259"/>
    </row>
    <row r="1722" spans="6:6">
      <c r="F1722" s="259"/>
    </row>
    <row r="1723" spans="6:6">
      <c r="F1723" s="259"/>
    </row>
    <row r="1724" spans="6:6">
      <c r="F1724" s="259"/>
    </row>
    <row r="1725" spans="6:6">
      <c r="F1725" s="259"/>
    </row>
    <row r="1726" spans="6:6">
      <c r="F1726" s="259"/>
    </row>
    <row r="1727" spans="6:6">
      <c r="F1727" s="259"/>
    </row>
    <row r="1728" spans="6:6">
      <c r="F1728" s="259"/>
    </row>
    <row r="1729" spans="6:6">
      <c r="F1729" s="259"/>
    </row>
    <row r="1730" spans="6:6">
      <c r="F1730" s="259"/>
    </row>
    <row r="1731" spans="6:6">
      <c r="F1731" s="259"/>
    </row>
    <row r="1732" spans="6:6">
      <c r="F1732" s="259"/>
    </row>
    <row r="1733" spans="6:6">
      <c r="F1733" s="259"/>
    </row>
    <row r="1734" spans="6:6">
      <c r="F1734" s="259"/>
    </row>
    <row r="1735" spans="6:6">
      <c r="F1735" s="259"/>
    </row>
    <row r="1736" spans="6:6">
      <c r="F1736" s="259"/>
    </row>
    <row r="1737" spans="6:6">
      <c r="F1737" s="259"/>
    </row>
    <row r="1738" spans="6:6">
      <c r="F1738" s="259"/>
    </row>
    <row r="1739" spans="6:6">
      <c r="F1739" s="259"/>
    </row>
    <row r="1740" spans="6:6">
      <c r="F1740" s="259"/>
    </row>
    <row r="1741" spans="6:6">
      <c r="F1741" s="259"/>
    </row>
    <row r="1742" spans="6:6">
      <c r="F1742" s="259"/>
    </row>
    <row r="1743" spans="6:6">
      <c r="F1743" s="259"/>
    </row>
    <row r="1744" spans="6:6">
      <c r="F1744" s="259"/>
    </row>
    <row r="1745" spans="6:6">
      <c r="F1745" s="259"/>
    </row>
    <row r="1746" spans="6:6">
      <c r="F1746" s="259"/>
    </row>
    <row r="1747" spans="6:6">
      <c r="F1747" s="259"/>
    </row>
    <row r="1748" spans="6:6">
      <c r="F1748" s="259"/>
    </row>
    <row r="1749" spans="6:6">
      <c r="F1749" s="259"/>
    </row>
    <row r="1750" spans="6:6">
      <c r="F1750" s="259"/>
    </row>
    <row r="1751" spans="6:6">
      <c r="F1751" s="259"/>
    </row>
    <row r="1752" spans="6:6">
      <c r="F1752" s="259"/>
    </row>
    <row r="1753" spans="6:6">
      <c r="F1753" s="259"/>
    </row>
    <row r="1754" spans="6:6">
      <c r="F1754" s="259"/>
    </row>
    <row r="1755" spans="6:6">
      <c r="F1755" s="259"/>
    </row>
    <row r="1756" spans="6:6">
      <c r="F1756" s="259"/>
    </row>
    <row r="1757" spans="6:6">
      <c r="F1757" s="259"/>
    </row>
    <row r="1758" spans="6:6">
      <c r="F1758" s="259"/>
    </row>
    <row r="1759" spans="6:6">
      <c r="F1759" s="259"/>
    </row>
    <row r="1760" spans="6:6">
      <c r="F1760" s="259"/>
    </row>
    <row r="1761" spans="6:6">
      <c r="F1761" s="259"/>
    </row>
    <row r="1762" spans="6:6">
      <c r="F1762" s="259"/>
    </row>
    <row r="1763" spans="6:6">
      <c r="F1763" s="259"/>
    </row>
    <row r="1764" spans="6:6">
      <c r="F1764" s="259"/>
    </row>
    <row r="1765" spans="6:6">
      <c r="F1765" s="259"/>
    </row>
    <row r="1766" spans="6:6">
      <c r="F1766" s="259"/>
    </row>
    <row r="1767" spans="6:6">
      <c r="F1767" s="259"/>
    </row>
    <row r="1768" spans="6:6">
      <c r="F1768" s="259"/>
    </row>
    <row r="1769" spans="6:6">
      <c r="F1769" s="259"/>
    </row>
    <row r="1770" spans="6:6">
      <c r="F1770" s="259"/>
    </row>
    <row r="1771" spans="6:6">
      <c r="F1771" s="259"/>
    </row>
    <row r="1772" spans="6:6">
      <c r="F1772" s="259"/>
    </row>
    <row r="1773" spans="6:6">
      <c r="F1773" s="259"/>
    </row>
    <row r="1774" spans="6:6">
      <c r="F1774" s="259"/>
    </row>
    <row r="1775" spans="6:6">
      <c r="F1775" s="259"/>
    </row>
    <row r="1776" spans="6:6">
      <c r="F1776" s="259"/>
    </row>
    <row r="1777" spans="6:6">
      <c r="F1777" s="259"/>
    </row>
    <row r="1778" spans="6:6">
      <c r="F1778" s="259"/>
    </row>
    <row r="1779" spans="6:6">
      <c r="F1779" s="259"/>
    </row>
    <row r="1780" spans="6:6">
      <c r="F1780" s="259"/>
    </row>
    <row r="1781" spans="6:6">
      <c r="F1781" s="259"/>
    </row>
    <row r="1782" spans="6:6">
      <c r="F1782" s="259"/>
    </row>
    <row r="1783" spans="6:6">
      <c r="F1783" s="259"/>
    </row>
    <row r="1784" spans="6:6">
      <c r="F1784" s="259"/>
    </row>
    <row r="1785" spans="6:6">
      <c r="F1785" s="259"/>
    </row>
    <row r="1786" spans="6:6">
      <c r="F1786" s="259"/>
    </row>
    <row r="1787" spans="6:6">
      <c r="F1787" s="259"/>
    </row>
    <row r="1788" spans="6:6">
      <c r="F1788" s="259"/>
    </row>
    <row r="1789" spans="6:6">
      <c r="F1789" s="259"/>
    </row>
    <row r="1790" spans="6:6">
      <c r="F1790" s="259"/>
    </row>
    <row r="1791" spans="6:6">
      <c r="F1791" s="259"/>
    </row>
    <row r="1792" spans="6:6">
      <c r="F1792" s="259"/>
    </row>
    <row r="1793" spans="6:6">
      <c r="F1793" s="259"/>
    </row>
    <row r="1794" spans="6:6">
      <c r="F1794" s="259"/>
    </row>
    <row r="1795" spans="6:6">
      <c r="F1795" s="259"/>
    </row>
    <row r="1796" spans="6:6">
      <c r="F1796" s="259"/>
    </row>
    <row r="1797" spans="6:6">
      <c r="F1797" s="259"/>
    </row>
    <row r="1798" spans="6:6">
      <c r="F1798" s="259"/>
    </row>
    <row r="1799" spans="6:6">
      <c r="F1799" s="259"/>
    </row>
    <row r="1800" spans="6:6">
      <c r="F1800" s="259"/>
    </row>
    <row r="1801" spans="6:6">
      <c r="F1801" s="259"/>
    </row>
    <row r="1802" spans="6:6">
      <c r="F1802" s="259"/>
    </row>
    <row r="1803" spans="6:6">
      <c r="F1803" s="259"/>
    </row>
    <row r="1804" spans="6:6">
      <c r="F1804" s="259"/>
    </row>
    <row r="1805" spans="6:6">
      <c r="F1805" s="259"/>
    </row>
    <row r="1806" spans="6:6">
      <c r="F1806" s="259"/>
    </row>
    <row r="1807" spans="6:6">
      <c r="F1807" s="259"/>
    </row>
    <row r="1808" spans="6:6">
      <c r="F1808" s="259"/>
    </row>
    <row r="1809" spans="6:6">
      <c r="F1809" s="259"/>
    </row>
    <row r="1810" spans="6:6">
      <c r="F1810" s="259"/>
    </row>
    <row r="1811" spans="6:6">
      <c r="F1811" s="259"/>
    </row>
    <row r="1812" spans="6:6">
      <c r="F1812" s="259"/>
    </row>
    <row r="1813" spans="6:6">
      <c r="F1813" s="259"/>
    </row>
    <row r="1814" spans="6:6">
      <c r="F1814" s="259"/>
    </row>
    <row r="1815" spans="6:6">
      <c r="F1815" s="259"/>
    </row>
    <row r="1816" spans="6:6">
      <c r="F1816" s="259"/>
    </row>
    <row r="1817" spans="6:6">
      <c r="F1817" s="259"/>
    </row>
    <row r="1818" spans="6:6">
      <c r="F1818" s="259"/>
    </row>
    <row r="1819" spans="6:6">
      <c r="F1819" s="259"/>
    </row>
    <row r="1820" spans="6:6">
      <c r="F1820" s="259"/>
    </row>
    <row r="1821" spans="6:6">
      <c r="F1821" s="259"/>
    </row>
    <row r="1822" spans="6:6">
      <c r="F1822" s="259"/>
    </row>
    <row r="1823" spans="6:6">
      <c r="F1823" s="259"/>
    </row>
    <row r="1824" spans="6:6">
      <c r="F1824" s="259"/>
    </row>
    <row r="1825" spans="6:6">
      <c r="F1825" s="259"/>
    </row>
    <row r="1826" spans="6:6">
      <c r="F1826" s="259"/>
    </row>
    <row r="1827" spans="6:6">
      <c r="F1827" s="259"/>
    </row>
    <row r="1828" spans="6:6">
      <c r="F1828" s="259"/>
    </row>
    <row r="1829" spans="6:6">
      <c r="F1829" s="259"/>
    </row>
    <row r="1830" spans="6:6">
      <c r="F1830" s="259"/>
    </row>
    <row r="1831" spans="6:6">
      <c r="F1831" s="259"/>
    </row>
    <row r="1832" spans="6:6">
      <c r="F1832" s="259"/>
    </row>
    <row r="1833" spans="6:6">
      <c r="F1833" s="259"/>
    </row>
    <row r="1834" spans="6:6">
      <c r="F1834" s="259"/>
    </row>
    <row r="1835" spans="6:6">
      <c r="F1835" s="259"/>
    </row>
    <row r="1836" spans="6:6">
      <c r="F1836" s="259"/>
    </row>
    <row r="1837" spans="6:6">
      <c r="F1837" s="259"/>
    </row>
    <row r="1838" spans="6:6">
      <c r="F1838" s="259"/>
    </row>
    <row r="1839" spans="6:6">
      <c r="F1839" s="259"/>
    </row>
    <row r="1840" spans="6:6">
      <c r="F1840" s="259"/>
    </row>
    <row r="1841" spans="6:6">
      <c r="F1841" s="259"/>
    </row>
    <row r="1842" spans="6:6">
      <c r="F1842" s="259"/>
    </row>
    <row r="1843" spans="6:6">
      <c r="F1843" s="259"/>
    </row>
    <row r="1844" spans="6:6">
      <c r="F1844" s="259"/>
    </row>
    <row r="1845" spans="6:6">
      <c r="F1845" s="259"/>
    </row>
    <row r="1846" spans="6:6">
      <c r="F1846" s="259"/>
    </row>
    <row r="1847" spans="6:6">
      <c r="F1847" s="259"/>
    </row>
    <row r="1848" spans="6:6">
      <c r="F1848" s="259"/>
    </row>
    <row r="1849" spans="6:6">
      <c r="F1849" s="259"/>
    </row>
    <row r="1850" spans="6:6">
      <c r="F1850" s="259"/>
    </row>
    <row r="1851" spans="6:6">
      <c r="F1851" s="259"/>
    </row>
    <row r="1852" spans="6:6">
      <c r="F1852" s="259"/>
    </row>
    <row r="1853" spans="6:6">
      <c r="F1853" s="259"/>
    </row>
    <row r="1854" spans="6:6">
      <c r="F1854" s="259"/>
    </row>
    <row r="1855" spans="6:6">
      <c r="F1855" s="259"/>
    </row>
    <row r="1856" spans="6:6">
      <c r="F1856" s="259"/>
    </row>
    <row r="1857" spans="6:6">
      <c r="F1857" s="259"/>
    </row>
    <row r="1858" spans="6:6">
      <c r="F1858" s="259"/>
    </row>
    <row r="1859" spans="6:6">
      <c r="F1859" s="259"/>
    </row>
    <row r="1860" spans="6:6">
      <c r="F1860" s="259"/>
    </row>
    <row r="1861" spans="6:6">
      <c r="F1861" s="259"/>
    </row>
    <row r="1862" spans="6:6">
      <c r="F1862" s="259"/>
    </row>
    <row r="1863" spans="6:6">
      <c r="F1863" s="259"/>
    </row>
    <row r="1864" spans="6:6">
      <c r="F1864" s="259"/>
    </row>
    <row r="1865" spans="6:6">
      <c r="F1865" s="259"/>
    </row>
    <row r="1866" spans="6:6">
      <c r="F1866" s="259"/>
    </row>
    <row r="1867" spans="6:6">
      <c r="F1867" s="259"/>
    </row>
    <row r="1868" spans="6:6">
      <c r="F1868" s="259"/>
    </row>
    <row r="1869" spans="6:6">
      <c r="F1869" s="259"/>
    </row>
    <row r="1870" spans="6:6">
      <c r="F1870" s="259"/>
    </row>
    <row r="1871" spans="6:6">
      <c r="F1871" s="259"/>
    </row>
    <row r="1872" spans="6:6">
      <c r="F1872" s="259"/>
    </row>
    <row r="1873" spans="6:6">
      <c r="F1873" s="259"/>
    </row>
    <row r="1874" spans="6:6">
      <c r="F1874" s="259"/>
    </row>
    <row r="1875" spans="6:6">
      <c r="F1875" s="259"/>
    </row>
    <row r="1876" spans="6:6">
      <c r="F1876" s="259"/>
    </row>
    <row r="1877" spans="6:6">
      <c r="F1877" s="259"/>
    </row>
    <row r="1878" spans="6:6">
      <c r="F1878" s="259"/>
    </row>
    <row r="1879" spans="6:6">
      <c r="F1879" s="259"/>
    </row>
    <row r="1880" spans="6:6">
      <c r="F1880" s="259"/>
    </row>
    <row r="1881" spans="6:6">
      <c r="F1881" s="259"/>
    </row>
    <row r="1882" spans="6:6">
      <c r="F1882" s="259"/>
    </row>
    <row r="1883" spans="6:6">
      <c r="F1883" s="259"/>
    </row>
    <row r="1884" spans="6:6">
      <c r="F1884" s="259"/>
    </row>
    <row r="1885" spans="6:6">
      <c r="F1885" s="259"/>
    </row>
    <row r="1886" spans="6:6">
      <c r="F1886" s="259"/>
    </row>
    <row r="1887" spans="6:6">
      <c r="F1887" s="259"/>
    </row>
    <row r="1888" spans="6:6">
      <c r="F1888" s="259"/>
    </row>
    <row r="1889" spans="6:6">
      <c r="F1889" s="259"/>
    </row>
    <row r="1890" spans="6:6">
      <c r="F1890" s="259"/>
    </row>
    <row r="1891" spans="6:6">
      <c r="F1891" s="259"/>
    </row>
    <row r="1892" spans="6:6">
      <c r="F1892" s="259"/>
    </row>
    <row r="1893" spans="6:6">
      <c r="F1893" s="259"/>
    </row>
    <row r="1894" spans="6:6">
      <c r="F1894" s="259"/>
    </row>
    <row r="1895" spans="6:6">
      <c r="F1895" s="259"/>
    </row>
    <row r="1896" spans="6:6">
      <c r="F1896" s="259"/>
    </row>
    <row r="1897" spans="6:6">
      <c r="F1897" s="259"/>
    </row>
    <row r="1898" spans="6:6">
      <c r="F1898" s="259"/>
    </row>
    <row r="1899" spans="6:6">
      <c r="F1899" s="259"/>
    </row>
    <row r="1900" spans="6:6">
      <c r="F1900" s="259"/>
    </row>
    <row r="1901" spans="6:6">
      <c r="F1901" s="259"/>
    </row>
    <row r="1902" spans="6:6">
      <c r="F1902" s="259"/>
    </row>
    <row r="1903" spans="6:6">
      <c r="F1903" s="259"/>
    </row>
    <row r="1904" spans="6:6">
      <c r="F1904" s="259"/>
    </row>
    <row r="1905" spans="6:6">
      <c r="F1905" s="259"/>
    </row>
    <row r="1906" spans="6:6">
      <c r="F1906" s="259"/>
    </row>
    <row r="1907" spans="6:6">
      <c r="F1907" s="259"/>
    </row>
    <row r="1908" spans="6:6">
      <c r="F1908" s="259"/>
    </row>
    <row r="1909" spans="6:6">
      <c r="F1909" s="259"/>
    </row>
    <row r="1910" spans="6:6">
      <c r="F1910" s="259"/>
    </row>
    <row r="1911" spans="6:6">
      <c r="F1911" s="259"/>
    </row>
    <row r="1912" spans="6:6">
      <c r="F1912" s="259"/>
    </row>
    <row r="1913" spans="6:6">
      <c r="F1913" s="259"/>
    </row>
    <row r="1914" spans="6:6">
      <c r="F1914" s="259"/>
    </row>
    <row r="1915" spans="6:6">
      <c r="F1915" s="259"/>
    </row>
    <row r="1916" spans="6:6">
      <c r="F1916" s="259"/>
    </row>
    <row r="1917" spans="6:6">
      <c r="F1917" s="259"/>
    </row>
    <row r="1918" spans="6:6">
      <c r="F1918" s="259"/>
    </row>
    <row r="1919" spans="6:6">
      <c r="F1919" s="259"/>
    </row>
    <row r="1920" spans="6:6">
      <c r="F1920" s="259"/>
    </row>
    <row r="1921" spans="6:6">
      <c r="F1921" s="259"/>
    </row>
    <row r="1922" spans="6:6">
      <c r="F1922" s="259"/>
    </row>
    <row r="1923" spans="6:6">
      <c r="F1923" s="259"/>
    </row>
    <row r="1924" spans="6:6">
      <c r="F1924" s="259"/>
    </row>
    <row r="1925" spans="6:6">
      <c r="F1925" s="259"/>
    </row>
    <row r="1926" spans="6:6">
      <c r="F1926" s="259"/>
    </row>
    <row r="1927" spans="6:6">
      <c r="F1927" s="259"/>
    </row>
    <row r="1928" spans="6:6">
      <c r="F1928" s="259"/>
    </row>
    <row r="1929" spans="6:6">
      <c r="F1929" s="259"/>
    </row>
    <row r="1930" spans="6:6">
      <c r="F1930" s="259"/>
    </row>
    <row r="1931" spans="6:6">
      <c r="F1931" s="259"/>
    </row>
    <row r="1932" spans="6:6">
      <c r="F1932" s="259"/>
    </row>
    <row r="1933" spans="6:6">
      <c r="F1933" s="259"/>
    </row>
    <row r="1934" spans="6:6">
      <c r="F1934" s="259"/>
    </row>
    <row r="1935" spans="6:6">
      <c r="F1935" s="259"/>
    </row>
    <row r="1936" spans="6:6">
      <c r="F1936" s="259"/>
    </row>
    <row r="1937" spans="6:6">
      <c r="F1937" s="259"/>
    </row>
    <row r="1938" spans="6:6">
      <c r="F1938" s="259"/>
    </row>
    <row r="1939" spans="6:6">
      <c r="F1939" s="259"/>
    </row>
    <row r="1940" spans="6:6">
      <c r="F1940" s="259"/>
    </row>
    <row r="1941" spans="6:6">
      <c r="F1941" s="259"/>
    </row>
    <row r="1942" spans="6:6">
      <c r="F1942" s="259"/>
    </row>
    <row r="1943" spans="6:6">
      <c r="F1943" s="259"/>
    </row>
    <row r="1944" spans="6:6">
      <c r="F1944" s="259"/>
    </row>
    <row r="1945" spans="6:6">
      <c r="F1945" s="259"/>
    </row>
    <row r="1946" spans="6:6">
      <c r="F1946" s="259"/>
    </row>
    <row r="1947" spans="6:6">
      <c r="F1947" s="259"/>
    </row>
    <row r="1948" spans="6:6">
      <c r="F1948" s="259"/>
    </row>
    <row r="1949" spans="6:6">
      <c r="F1949" s="259"/>
    </row>
    <row r="1950" spans="6:6">
      <c r="F1950" s="259"/>
    </row>
    <row r="1951" spans="6:6">
      <c r="F1951" s="259"/>
    </row>
    <row r="1952" spans="6:6">
      <c r="F1952" s="259"/>
    </row>
    <row r="1953" spans="6:6">
      <c r="F1953" s="259"/>
    </row>
    <row r="1954" spans="6:6">
      <c r="F1954" s="259"/>
    </row>
    <row r="1955" spans="6:6">
      <c r="F1955" s="259"/>
    </row>
    <row r="1956" spans="6:6">
      <c r="F1956" s="259"/>
    </row>
    <row r="1957" spans="6:6">
      <c r="F1957" s="259"/>
    </row>
    <row r="1958" spans="6:6">
      <c r="F1958" s="259"/>
    </row>
    <row r="1959" spans="6:6">
      <c r="F1959" s="259"/>
    </row>
    <row r="1960" spans="6:6">
      <c r="F1960" s="259"/>
    </row>
    <row r="1961" spans="6:6">
      <c r="F1961" s="259"/>
    </row>
    <row r="1962" spans="6:6">
      <c r="F1962" s="259"/>
    </row>
    <row r="1963" spans="6:6">
      <c r="F1963" s="259"/>
    </row>
    <row r="1964" spans="6:6">
      <c r="F1964" s="259"/>
    </row>
    <row r="1965" spans="6:6">
      <c r="F1965" s="259"/>
    </row>
    <row r="1966" spans="6:6">
      <c r="F1966" s="259"/>
    </row>
    <row r="1967" spans="6:6">
      <c r="F1967" s="259"/>
    </row>
    <row r="1968" spans="6:6">
      <c r="F1968" s="259"/>
    </row>
    <row r="1969" spans="6:6">
      <c r="F1969" s="259"/>
    </row>
    <row r="1970" spans="6:6">
      <c r="F1970" s="259"/>
    </row>
    <row r="1971" spans="6:6">
      <c r="F1971" s="259"/>
    </row>
    <row r="1972" spans="6:6">
      <c r="F1972" s="259"/>
    </row>
    <row r="1973" spans="6:6">
      <c r="F1973" s="259"/>
    </row>
    <row r="1974" spans="6:6">
      <c r="F1974" s="259"/>
    </row>
    <row r="1975" spans="6:6">
      <c r="F1975" s="259"/>
    </row>
    <row r="1976" spans="6:6">
      <c r="F1976" s="259"/>
    </row>
    <row r="1977" spans="6:6">
      <c r="F1977" s="259"/>
    </row>
    <row r="1978" spans="6:6">
      <c r="F1978" s="259"/>
    </row>
    <row r="1979" spans="6:6">
      <c r="F1979" s="259"/>
    </row>
    <row r="1980" spans="6:6">
      <c r="F1980" s="259"/>
    </row>
    <row r="1981" spans="6:6">
      <c r="F1981" s="259"/>
    </row>
    <row r="1982" spans="6:6">
      <c r="F1982" s="259"/>
    </row>
    <row r="1983" spans="6:6">
      <c r="F1983" s="259"/>
    </row>
    <row r="1984" spans="6:6">
      <c r="F1984" s="259"/>
    </row>
    <row r="1985" spans="6:6">
      <c r="F1985" s="259"/>
    </row>
    <row r="1986" spans="6:6">
      <c r="F1986" s="259"/>
    </row>
    <row r="1987" spans="6:6">
      <c r="F1987" s="259"/>
    </row>
    <row r="1988" spans="6:6">
      <c r="F1988" s="259"/>
    </row>
    <row r="1989" spans="6:6">
      <c r="F1989" s="259"/>
    </row>
    <row r="1990" spans="6:6">
      <c r="F1990" s="259"/>
    </row>
    <row r="1991" spans="6:6">
      <c r="F1991" s="259"/>
    </row>
    <row r="1992" spans="6:6">
      <c r="F1992" s="259"/>
    </row>
    <row r="1993" spans="6:6">
      <c r="F1993" s="259"/>
    </row>
    <row r="1994" spans="6:6">
      <c r="F1994" s="259"/>
    </row>
    <row r="1995" spans="6:6">
      <c r="F1995" s="259"/>
    </row>
    <row r="1996" spans="6:6">
      <c r="F1996" s="259"/>
    </row>
    <row r="1997" spans="6:6">
      <c r="F1997" s="259"/>
    </row>
    <row r="1998" spans="6:6">
      <c r="F1998" s="259"/>
    </row>
    <row r="1999" spans="6:6">
      <c r="F1999" s="259"/>
    </row>
    <row r="2000" spans="6:6">
      <c r="F2000" s="259"/>
    </row>
    <row r="2001" spans="6:6">
      <c r="F2001" s="259"/>
    </row>
    <row r="2002" spans="6:6">
      <c r="F2002" s="259"/>
    </row>
    <row r="2003" spans="6:6">
      <c r="F2003" s="259"/>
    </row>
    <row r="2004" spans="6:6">
      <c r="F2004" s="259"/>
    </row>
    <row r="2005" spans="6:6">
      <c r="F2005" s="259"/>
    </row>
    <row r="2006" spans="6:6">
      <c r="F2006" s="259"/>
    </row>
    <row r="2007" spans="6:6">
      <c r="F2007" s="259"/>
    </row>
    <row r="2008" spans="6:6">
      <c r="F2008" s="259"/>
    </row>
    <row r="2009" spans="6:6">
      <c r="F2009" s="259"/>
    </row>
    <row r="2010" spans="6:6">
      <c r="F2010" s="259"/>
    </row>
    <row r="2011" spans="6:6">
      <c r="F2011" s="259"/>
    </row>
    <row r="2012" spans="6:6">
      <c r="F2012" s="259"/>
    </row>
    <row r="2013" spans="6:6">
      <c r="F2013" s="259"/>
    </row>
    <row r="2014" spans="6:6">
      <c r="F2014" s="259"/>
    </row>
    <row r="2015" spans="6:6">
      <c r="F2015" s="259"/>
    </row>
    <row r="2016" spans="6:6">
      <c r="F2016" s="259"/>
    </row>
    <row r="2017" spans="6:6">
      <c r="F2017" s="259"/>
    </row>
    <row r="2018" spans="6:6">
      <c r="F2018" s="259"/>
    </row>
    <row r="2019" spans="6:6">
      <c r="F2019" s="259"/>
    </row>
    <row r="2020" spans="6:6">
      <c r="F2020" s="259"/>
    </row>
    <row r="2021" spans="6:6">
      <c r="F2021" s="259"/>
    </row>
    <row r="2022" spans="6:6">
      <c r="F2022" s="259"/>
    </row>
    <row r="2023" spans="6:6">
      <c r="F2023" s="259"/>
    </row>
    <row r="2024" spans="6:6">
      <c r="F2024" s="259"/>
    </row>
    <row r="2025" spans="6:6">
      <c r="F2025" s="259"/>
    </row>
    <row r="2026" spans="6:6">
      <c r="F2026" s="259"/>
    </row>
    <row r="2027" spans="6:6">
      <c r="F2027" s="259"/>
    </row>
    <row r="2028" spans="6:6">
      <c r="F2028" s="259"/>
    </row>
    <row r="2029" spans="6:6">
      <c r="F2029" s="259"/>
    </row>
    <row r="2030" spans="6:6">
      <c r="F2030" s="259"/>
    </row>
    <row r="2031" spans="6:6">
      <c r="F2031" s="259"/>
    </row>
    <row r="2032" spans="6:6">
      <c r="F2032" s="259"/>
    </row>
    <row r="2033" spans="6:6">
      <c r="F2033" s="259"/>
    </row>
    <row r="2034" spans="6:6">
      <c r="F2034" s="259"/>
    </row>
    <row r="2035" spans="6:6">
      <c r="F2035" s="259"/>
    </row>
    <row r="2036" spans="6:6">
      <c r="F2036" s="259"/>
    </row>
    <row r="2037" spans="6:6">
      <c r="F2037" s="259"/>
    </row>
    <row r="2038" spans="6:6">
      <c r="F2038" s="259"/>
    </row>
    <row r="2039" spans="6:6">
      <c r="F2039" s="259"/>
    </row>
    <row r="2040" spans="6:6">
      <c r="F2040" s="259"/>
    </row>
    <row r="2041" spans="6:6">
      <c r="F2041" s="259"/>
    </row>
    <row r="2042" spans="6:6">
      <c r="F2042" s="259"/>
    </row>
    <row r="2043" spans="6:6">
      <c r="F2043" s="259"/>
    </row>
    <row r="2044" spans="6:6">
      <c r="F2044" s="259"/>
    </row>
    <row r="2045" spans="6:6">
      <c r="F2045" s="259"/>
    </row>
    <row r="2046" spans="6:6">
      <c r="F2046" s="259"/>
    </row>
    <row r="2047" spans="6:6">
      <c r="F2047" s="259"/>
    </row>
    <row r="2048" spans="6:6">
      <c r="F2048" s="259"/>
    </row>
    <row r="2049" spans="6:6">
      <c r="F2049" s="259"/>
    </row>
    <row r="2050" spans="6:6">
      <c r="F2050" s="259"/>
    </row>
    <row r="2051" spans="6:6">
      <c r="F2051" s="259"/>
    </row>
    <row r="2052" spans="6:6">
      <c r="F2052" s="259"/>
    </row>
    <row r="2053" spans="6:6">
      <c r="F2053" s="259"/>
    </row>
    <row r="2054" spans="6:6">
      <c r="F2054" s="259"/>
    </row>
    <row r="2055" spans="6:6">
      <c r="F2055" s="259"/>
    </row>
    <row r="2056" spans="6:6">
      <c r="F2056" s="259"/>
    </row>
    <row r="2057" spans="6:6">
      <c r="F2057" s="259"/>
    </row>
    <row r="2058" spans="6:6">
      <c r="F2058" s="259"/>
    </row>
    <row r="2059" spans="6:6">
      <c r="F2059" s="259"/>
    </row>
    <row r="2060" spans="6:6">
      <c r="F2060" s="259"/>
    </row>
    <row r="2061" spans="6:6">
      <c r="F2061" s="259"/>
    </row>
    <row r="2062" spans="6:6">
      <c r="F2062" s="259"/>
    </row>
    <row r="2063" spans="6:6">
      <c r="F2063" s="259"/>
    </row>
    <row r="2064" spans="6:6">
      <c r="F2064" s="259"/>
    </row>
    <row r="2065" spans="6:6">
      <c r="F2065" s="259"/>
    </row>
    <row r="2066" spans="6:6">
      <c r="F2066" s="259"/>
    </row>
    <row r="2067" spans="6:6">
      <c r="F2067" s="259"/>
    </row>
    <row r="2068" spans="6:6">
      <c r="F2068" s="259"/>
    </row>
    <row r="2069" spans="6:6">
      <c r="F2069" s="259"/>
    </row>
    <row r="2070" spans="6:6">
      <c r="F2070" s="259"/>
    </row>
    <row r="2071" spans="6:6">
      <c r="F2071" s="259"/>
    </row>
    <row r="2072" spans="6:6">
      <c r="F2072" s="259"/>
    </row>
    <row r="2073" spans="6:6">
      <c r="F2073" s="259"/>
    </row>
    <row r="2074" spans="6:6">
      <c r="F2074" s="259"/>
    </row>
    <row r="2075" spans="6:6">
      <c r="F2075" s="259"/>
    </row>
    <row r="2076" spans="6:6">
      <c r="F2076" s="259"/>
    </row>
    <row r="2077" spans="6:6">
      <c r="F2077" s="259"/>
    </row>
    <row r="2078" spans="6:6">
      <c r="F2078" s="259"/>
    </row>
    <row r="2079" spans="6:6">
      <c r="F2079" s="259"/>
    </row>
    <row r="2080" spans="6:6">
      <c r="F2080" s="259"/>
    </row>
    <row r="2081" spans="6:6">
      <c r="F2081" s="259"/>
    </row>
    <row r="2082" spans="6:6">
      <c r="F2082" s="259"/>
    </row>
    <row r="2083" spans="6:6">
      <c r="F2083" s="259"/>
    </row>
    <row r="2084" spans="6:6">
      <c r="F2084" s="259"/>
    </row>
    <row r="2085" spans="6:6">
      <c r="F2085" s="259"/>
    </row>
    <row r="2086" spans="6:6">
      <c r="F2086" s="259"/>
    </row>
    <row r="2087" spans="6:6">
      <c r="F2087" s="259"/>
    </row>
    <row r="2088" spans="6:6">
      <c r="F2088" s="259"/>
    </row>
    <row r="2089" spans="6:6">
      <c r="F2089" s="259"/>
    </row>
    <row r="2090" spans="6:6">
      <c r="F2090" s="259"/>
    </row>
    <row r="2091" spans="6:6">
      <c r="F2091" s="259"/>
    </row>
    <row r="2092" spans="6:6">
      <c r="F2092" s="259"/>
    </row>
    <row r="2093" spans="6:6">
      <c r="F2093" s="259"/>
    </row>
    <row r="2094" spans="6:6">
      <c r="F2094" s="259"/>
    </row>
    <row r="2095" spans="6:6">
      <c r="F2095" s="259"/>
    </row>
    <row r="2096" spans="6:6">
      <c r="F2096" s="259"/>
    </row>
    <row r="2097" spans="6:6">
      <c r="F2097" s="259"/>
    </row>
    <row r="2098" spans="6:6">
      <c r="F2098" s="259"/>
    </row>
    <row r="2099" spans="6:6">
      <c r="F2099" s="259"/>
    </row>
    <row r="2100" spans="6:6">
      <c r="F2100" s="259"/>
    </row>
    <row r="2101" spans="6:6">
      <c r="F2101" s="259"/>
    </row>
    <row r="2102" spans="6:6">
      <c r="F2102" s="259"/>
    </row>
    <row r="2103" spans="6:6">
      <c r="F2103" s="259"/>
    </row>
    <row r="2104" spans="6:6">
      <c r="F2104" s="259"/>
    </row>
    <row r="2105" spans="6:6">
      <c r="F2105" s="259"/>
    </row>
    <row r="2106" spans="6:6">
      <c r="F2106" s="259"/>
    </row>
    <row r="2107" spans="6:6">
      <c r="F2107" s="259"/>
    </row>
    <row r="2108" spans="6:6">
      <c r="F2108" s="259"/>
    </row>
    <row r="2109" spans="6:6">
      <c r="F2109" s="259"/>
    </row>
    <row r="2110" spans="6:6">
      <c r="F2110" s="259"/>
    </row>
    <row r="2111" spans="6:6">
      <c r="F2111" s="259"/>
    </row>
    <row r="2112" spans="6:6">
      <c r="F2112" s="259"/>
    </row>
    <row r="2113" spans="6:6">
      <c r="F2113" s="259"/>
    </row>
    <row r="2114" spans="6:6">
      <c r="F2114" s="259"/>
    </row>
    <row r="2115" spans="6:6">
      <c r="F2115" s="259"/>
    </row>
    <row r="2116" spans="6:6">
      <c r="F2116" s="259"/>
    </row>
    <row r="2117" spans="6:6">
      <c r="F2117" s="259"/>
    </row>
    <row r="2118" spans="6:6">
      <c r="F2118" s="259"/>
    </row>
    <row r="2119" spans="6:6">
      <c r="F2119" s="259"/>
    </row>
    <row r="2120" spans="6:6">
      <c r="F2120" s="259"/>
    </row>
    <row r="2121" spans="6:6">
      <c r="F2121" s="259"/>
    </row>
    <row r="2122" spans="6:6">
      <c r="F2122" s="259"/>
    </row>
    <row r="2123" spans="6:6">
      <c r="F2123" s="259"/>
    </row>
    <row r="2124" spans="6:6">
      <c r="F2124" s="259"/>
    </row>
    <row r="2125" spans="6:6">
      <c r="F2125" s="259"/>
    </row>
    <row r="2126" spans="6:6">
      <c r="F2126" s="259"/>
    </row>
    <row r="2127" spans="6:6">
      <c r="F2127" s="259"/>
    </row>
    <row r="2128" spans="6:6">
      <c r="F2128" s="259"/>
    </row>
    <row r="2129" spans="6:6">
      <c r="F2129" s="259"/>
    </row>
    <row r="2130" spans="6:6">
      <c r="F2130" s="259"/>
    </row>
    <row r="2131" spans="6:6">
      <c r="F2131" s="259"/>
    </row>
    <row r="2132" spans="6:6">
      <c r="F2132" s="259"/>
    </row>
    <row r="2133" spans="6:6">
      <c r="F2133" s="259"/>
    </row>
    <row r="2134" spans="6:6">
      <c r="F2134" s="259"/>
    </row>
    <row r="2135" spans="6:6">
      <c r="F2135" s="259"/>
    </row>
    <row r="2136" spans="6:6">
      <c r="F2136" s="259"/>
    </row>
    <row r="2137" spans="6:6">
      <c r="F2137" s="259"/>
    </row>
    <row r="2138" spans="6:6">
      <c r="F2138" s="259"/>
    </row>
    <row r="2139" spans="6:6">
      <c r="F2139" s="259"/>
    </row>
    <row r="2140" spans="6:6">
      <c r="F2140" s="259"/>
    </row>
    <row r="2141" spans="6:6">
      <c r="F2141" s="259"/>
    </row>
    <row r="2142" spans="6:6">
      <c r="F2142" s="259"/>
    </row>
    <row r="2143" spans="6:6">
      <c r="F2143" s="259"/>
    </row>
    <row r="2144" spans="6:6">
      <c r="F2144" s="259"/>
    </row>
    <row r="2145" spans="6:6">
      <c r="F2145" s="259"/>
    </row>
    <row r="2146" spans="6:6">
      <c r="F2146" s="259"/>
    </row>
    <row r="2147" spans="6:6">
      <c r="F2147" s="259"/>
    </row>
    <row r="2148" spans="6:6">
      <c r="F2148" s="259"/>
    </row>
    <row r="2149" spans="6:6">
      <c r="F2149" s="259"/>
    </row>
    <row r="2150" spans="6:6">
      <c r="F2150" s="259"/>
    </row>
    <row r="2151" spans="6:6">
      <c r="F2151" s="259"/>
    </row>
    <row r="2152" spans="6:6">
      <c r="F2152" s="259"/>
    </row>
    <row r="2153" spans="6:6">
      <c r="F2153" s="259"/>
    </row>
    <row r="2154" spans="6:6">
      <c r="F2154" s="259"/>
    </row>
    <row r="2155" spans="6:6">
      <c r="F2155" s="259"/>
    </row>
    <row r="2156" spans="6:6">
      <c r="F2156" s="259"/>
    </row>
    <row r="2157" spans="6:6">
      <c r="F2157" s="259"/>
    </row>
    <row r="2158" spans="6:6">
      <c r="F2158" s="259"/>
    </row>
    <row r="2159" spans="6:6">
      <c r="F2159" s="259"/>
    </row>
    <row r="2160" spans="6:6">
      <c r="F2160" s="259"/>
    </row>
    <row r="2161" spans="6:6">
      <c r="F2161" s="259"/>
    </row>
    <row r="2162" spans="6:6">
      <c r="F2162" s="259"/>
    </row>
    <row r="2163" spans="6:6">
      <c r="F2163" s="259"/>
    </row>
    <row r="2164" spans="6:6">
      <c r="F2164" s="259"/>
    </row>
    <row r="2165" spans="6:6">
      <c r="F2165" s="259"/>
    </row>
    <row r="2166" spans="6:6">
      <c r="F2166" s="259"/>
    </row>
    <row r="2167" spans="6:6">
      <c r="F2167" s="259"/>
    </row>
    <row r="2168" spans="6:6">
      <c r="F2168" s="259"/>
    </row>
    <row r="2169" spans="6:6">
      <c r="F2169" s="259"/>
    </row>
    <row r="2170" spans="6:6">
      <c r="F2170" s="259"/>
    </row>
    <row r="2171" spans="6:6">
      <c r="F2171" s="259"/>
    </row>
    <row r="2172" spans="6:6">
      <c r="F2172" s="259"/>
    </row>
    <row r="2173" spans="6:6">
      <c r="F2173" s="259"/>
    </row>
    <row r="2174" spans="6:6">
      <c r="F2174" s="259"/>
    </row>
    <row r="2175" spans="6:6">
      <c r="F2175" s="259"/>
    </row>
    <row r="2176" spans="6:6">
      <c r="F2176" s="259"/>
    </row>
    <row r="2177" spans="6:6">
      <c r="F2177" s="259"/>
    </row>
    <row r="2178" spans="6:6">
      <c r="F2178" s="259"/>
    </row>
    <row r="2179" spans="6:6">
      <c r="F2179" s="259"/>
    </row>
    <row r="2180" spans="6:6">
      <c r="F2180" s="259"/>
    </row>
    <row r="2181" spans="6:6">
      <c r="F2181" s="259"/>
    </row>
    <row r="2182" spans="6:6">
      <c r="F2182" s="259"/>
    </row>
    <row r="2183" spans="6:6">
      <c r="F2183" s="259"/>
    </row>
    <row r="2184" spans="6:6">
      <c r="F2184" s="259"/>
    </row>
    <row r="2185" spans="6:6">
      <c r="F2185" s="259"/>
    </row>
    <row r="2186" spans="6:6">
      <c r="F2186" s="259"/>
    </row>
    <row r="2187" spans="6:6">
      <c r="F2187" s="259"/>
    </row>
    <row r="2188" spans="6:6">
      <c r="F2188" s="259"/>
    </row>
    <row r="2189" spans="6:6">
      <c r="F2189" s="259"/>
    </row>
    <row r="2190" spans="6:6">
      <c r="F2190" s="259"/>
    </row>
    <row r="2191" spans="6:6">
      <c r="F2191" s="259"/>
    </row>
    <row r="2192" spans="6:6">
      <c r="F2192" s="259"/>
    </row>
    <row r="2193" spans="6:6">
      <c r="F2193" s="259"/>
    </row>
    <row r="2194" spans="6:6">
      <c r="F2194" s="259"/>
    </row>
    <row r="2195" spans="6:6">
      <c r="F2195" s="259"/>
    </row>
    <row r="2196" spans="6:6">
      <c r="F2196" s="259"/>
    </row>
    <row r="2197" spans="6:6">
      <c r="F2197" s="259"/>
    </row>
    <row r="2198" spans="6:6">
      <c r="F2198" s="259"/>
    </row>
    <row r="2199" spans="6:6">
      <c r="F2199" s="259"/>
    </row>
    <row r="2200" spans="6:6">
      <c r="F2200" s="259"/>
    </row>
    <row r="2201" spans="6:6">
      <c r="F2201" s="259"/>
    </row>
    <row r="2202" spans="6:6">
      <c r="F2202" s="259"/>
    </row>
    <row r="2203" spans="6:6">
      <c r="F2203" s="259"/>
    </row>
    <row r="2204" spans="6:6">
      <c r="F2204" s="259"/>
    </row>
    <row r="2205" spans="6:6">
      <c r="F2205" s="259"/>
    </row>
    <row r="2206" spans="6:6">
      <c r="F2206" s="259"/>
    </row>
    <row r="2207" spans="6:6">
      <c r="F2207" s="259"/>
    </row>
    <row r="2208" spans="6:6">
      <c r="F2208" s="259"/>
    </row>
    <row r="2209" spans="6:6">
      <c r="F2209" s="259"/>
    </row>
    <row r="2210" spans="6:6">
      <c r="F2210" s="259"/>
    </row>
    <row r="2211" spans="6:6">
      <c r="F2211" s="259"/>
    </row>
    <row r="2212" spans="6:6">
      <c r="F2212" s="259"/>
    </row>
    <row r="2213" spans="6:6">
      <c r="F2213" s="259"/>
    </row>
    <row r="2214" spans="6:6">
      <c r="F2214" s="259"/>
    </row>
    <row r="2215" spans="6:6">
      <c r="F2215" s="259"/>
    </row>
    <row r="2216" spans="6:6">
      <c r="F2216" s="259"/>
    </row>
    <row r="2217" spans="6:6">
      <c r="F2217" s="259"/>
    </row>
    <row r="2218" spans="6:6">
      <c r="F2218" s="259"/>
    </row>
    <row r="2219" spans="6:6">
      <c r="F2219" s="259"/>
    </row>
    <row r="2220" spans="6:6">
      <c r="F2220" s="259"/>
    </row>
    <row r="2221" spans="6:6">
      <c r="F2221" s="259"/>
    </row>
    <row r="2222" spans="6:6">
      <c r="F2222" s="259"/>
    </row>
    <row r="2223" spans="6:6">
      <c r="F2223" s="259"/>
    </row>
    <row r="2224" spans="6:6">
      <c r="F2224" s="259"/>
    </row>
    <row r="2225" spans="6:6">
      <c r="F2225" s="259"/>
    </row>
    <row r="2226" spans="6:6">
      <c r="F2226" s="259"/>
    </row>
    <row r="2227" spans="6:6">
      <c r="F2227" s="259"/>
    </row>
    <row r="2228" spans="6:6">
      <c r="F2228" s="259"/>
    </row>
    <row r="2229" spans="6:6">
      <c r="F2229" s="259"/>
    </row>
    <row r="2230" spans="6:6">
      <c r="F2230" s="259"/>
    </row>
    <row r="2231" spans="6:6">
      <c r="F2231" s="259"/>
    </row>
    <row r="2232" spans="6:6">
      <c r="F2232" s="259"/>
    </row>
    <row r="2233" spans="6:6">
      <c r="F2233" s="259"/>
    </row>
    <row r="2234" spans="6:6">
      <c r="F2234" s="259"/>
    </row>
    <row r="2235" spans="6:6">
      <c r="F2235" s="259"/>
    </row>
    <row r="2236" spans="6:6">
      <c r="F2236" s="259"/>
    </row>
    <row r="2237" spans="6:6">
      <c r="F2237" s="259"/>
    </row>
    <row r="2238" spans="6:6">
      <c r="F2238" s="259"/>
    </row>
    <row r="2239" spans="6:6">
      <c r="F2239" s="259"/>
    </row>
    <row r="2240" spans="6:6">
      <c r="F2240" s="259"/>
    </row>
    <row r="2241" spans="6:6">
      <c r="F2241" s="259"/>
    </row>
    <row r="2242" spans="6:6">
      <c r="F2242" s="259"/>
    </row>
    <row r="2243" spans="6:6">
      <c r="F2243" s="259"/>
    </row>
    <row r="2244" spans="6:6">
      <c r="F2244" s="259"/>
    </row>
    <row r="2245" spans="6:6">
      <c r="F2245" s="259"/>
    </row>
    <row r="2246" spans="6:6">
      <c r="F2246" s="259"/>
    </row>
    <row r="2247" spans="6:6">
      <c r="F2247" s="259"/>
    </row>
    <row r="2248" spans="6:6">
      <c r="F2248" s="259"/>
    </row>
    <row r="2249" spans="6:6">
      <c r="F2249" s="259"/>
    </row>
    <row r="2250" spans="6:6">
      <c r="F2250" s="259"/>
    </row>
    <row r="2251" spans="6:6">
      <c r="F2251" s="259"/>
    </row>
    <row r="2252" spans="6:6">
      <c r="F2252" s="259"/>
    </row>
    <row r="2253" spans="6:6">
      <c r="F2253" s="259"/>
    </row>
    <row r="2254" spans="6:6">
      <c r="F2254" s="259"/>
    </row>
    <row r="2255" spans="6:6">
      <c r="F2255" s="259"/>
    </row>
    <row r="2256" spans="6:6">
      <c r="F2256" s="259"/>
    </row>
    <row r="2257" spans="6:6">
      <c r="F2257" s="259"/>
    </row>
    <row r="2258" spans="6:6">
      <c r="F2258" s="259"/>
    </row>
    <row r="2259" spans="6:6">
      <c r="F2259" s="259"/>
    </row>
    <row r="2260" spans="6:6">
      <c r="F2260" s="259"/>
    </row>
    <row r="2261" spans="6:6">
      <c r="F2261" s="259"/>
    </row>
    <row r="2262" spans="6:6">
      <c r="F2262" s="259"/>
    </row>
    <row r="2263" spans="6:6">
      <c r="F2263" s="259"/>
    </row>
    <row r="2264" spans="6:6">
      <c r="F2264" s="259"/>
    </row>
    <row r="2265" spans="6:6">
      <c r="F2265" s="259"/>
    </row>
    <row r="2266" spans="6:6">
      <c r="F2266" s="259"/>
    </row>
    <row r="2267" spans="6:6">
      <c r="F2267" s="259"/>
    </row>
    <row r="2268" spans="6:6">
      <c r="F2268" s="259"/>
    </row>
    <row r="2269" spans="6:6">
      <c r="F2269" s="259"/>
    </row>
    <row r="2270" spans="6:6">
      <c r="F2270" s="259"/>
    </row>
    <row r="2271" spans="6:6">
      <c r="F2271" s="259"/>
    </row>
    <row r="2272" spans="6:6">
      <c r="F2272" s="259"/>
    </row>
    <row r="2273" spans="6:6">
      <c r="F2273" s="259"/>
    </row>
    <row r="2274" spans="6:6">
      <c r="F2274" s="259"/>
    </row>
    <row r="2275" spans="6:6">
      <c r="F2275" s="259"/>
    </row>
    <row r="2276" spans="6:6">
      <c r="F2276" s="259"/>
    </row>
    <row r="2277" spans="6:6">
      <c r="F2277" s="259"/>
    </row>
    <row r="2278" spans="6:6">
      <c r="F2278" s="259"/>
    </row>
    <row r="2279" spans="6:6">
      <c r="F2279" s="259"/>
    </row>
    <row r="2280" spans="6:6">
      <c r="F2280" s="259"/>
    </row>
    <row r="2281" spans="6:6">
      <c r="F2281" s="259"/>
    </row>
    <row r="2282" spans="6:6">
      <c r="F2282" s="259"/>
    </row>
    <row r="2283" spans="6:6">
      <c r="F2283" s="259"/>
    </row>
    <row r="2284" spans="6:6">
      <c r="F2284" s="259"/>
    </row>
    <row r="2285" spans="6:6">
      <c r="F2285" s="259"/>
    </row>
    <row r="2286" spans="6:6">
      <c r="F2286" s="259"/>
    </row>
    <row r="2287" spans="6:6">
      <c r="F2287" s="259"/>
    </row>
    <row r="2288" spans="6:6">
      <c r="F2288" s="259"/>
    </row>
    <row r="2289" spans="6:6">
      <c r="F2289" s="259"/>
    </row>
    <row r="2290" spans="6:6">
      <c r="F2290" s="259"/>
    </row>
    <row r="2291" spans="6:6">
      <c r="F2291" s="259"/>
    </row>
    <row r="2292" spans="6:6">
      <c r="F2292" s="259"/>
    </row>
    <row r="2293" spans="6:6">
      <c r="F2293" s="259"/>
    </row>
    <row r="2294" spans="6:6">
      <c r="F2294" s="259"/>
    </row>
    <row r="2295" spans="6:6">
      <c r="F2295" s="259"/>
    </row>
    <row r="2296" spans="6:6">
      <c r="F2296" s="259"/>
    </row>
    <row r="2297" spans="6:6">
      <c r="F2297" s="259"/>
    </row>
    <row r="2298" spans="6:6">
      <c r="F2298" s="259"/>
    </row>
    <row r="2299" spans="6:6">
      <c r="F2299" s="259"/>
    </row>
    <row r="2300" spans="6:6">
      <c r="F2300" s="259"/>
    </row>
    <row r="2301" spans="6:6">
      <c r="F2301" s="259"/>
    </row>
    <row r="2302" spans="6:6">
      <c r="F2302" s="259"/>
    </row>
    <row r="2303" spans="6:6">
      <c r="F2303" s="259"/>
    </row>
    <row r="2304" spans="6:6">
      <c r="F2304" s="259"/>
    </row>
    <row r="2305" spans="6:6">
      <c r="F2305" s="259"/>
    </row>
    <row r="2306" spans="6:6">
      <c r="F2306" s="259"/>
    </row>
    <row r="2307" spans="6:6">
      <c r="F2307" s="259"/>
    </row>
    <row r="2308" spans="6:6">
      <c r="F2308" s="259"/>
    </row>
    <row r="2309" spans="6:6">
      <c r="F2309" s="259"/>
    </row>
    <row r="2310" spans="6:6">
      <c r="F2310" s="259"/>
    </row>
    <row r="2311" spans="6:6">
      <c r="F2311" s="259"/>
    </row>
    <row r="2312" spans="6:6">
      <c r="F2312" s="259"/>
    </row>
    <row r="2313" spans="6:6">
      <c r="F2313" s="259"/>
    </row>
    <row r="2314" spans="6:6">
      <c r="F2314" s="259"/>
    </row>
    <row r="2315" spans="6:6">
      <c r="F2315" s="259"/>
    </row>
    <row r="2316" spans="6:6">
      <c r="F2316" s="259"/>
    </row>
    <row r="2317" spans="6:6">
      <c r="F2317" s="259"/>
    </row>
    <row r="2318" spans="6:6">
      <c r="F2318" s="259"/>
    </row>
    <row r="2319" spans="6:6">
      <c r="F2319" s="259"/>
    </row>
    <row r="2320" spans="6:6">
      <c r="F2320" s="259"/>
    </row>
    <row r="2321" spans="6:6">
      <c r="F2321" s="259"/>
    </row>
    <row r="2322" spans="6:6">
      <c r="F2322" s="259"/>
    </row>
    <row r="2323" spans="6:6">
      <c r="F2323" s="259"/>
    </row>
    <row r="2324" spans="6:6">
      <c r="F2324" s="259"/>
    </row>
    <row r="2325" spans="6:6">
      <c r="F2325" s="259"/>
    </row>
    <row r="2326" spans="6:6">
      <c r="F2326" s="259"/>
    </row>
    <row r="2327" spans="6:6">
      <c r="F2327" s="259"/>
    </row>
    <row r="2328" spans="6:6">
      <c r="F2328" s="259"/>
    </row>
    <row r="2329" spans="6:6">
      <c r="F2329" s="259"/>
    </row>
    <row r="2330" spans="6:6">
      <c r="F2330" s="259"/>
    </row>
    <row r="2331" spans="6:6">
      <c r="F2331" s="259"/>
    </row>
    <row r="2332" spans="6:6">
      <c r="F2332" s="259"/>
    </row>
    <row r="2333" spans="6:6">
      <c r="F2333" s="259"/>
    </row>
    <row r="2334" spans="6:6">
      <c r="F2334" s="259"/>
    </row>
    <row r="2335" spans="6:6">
      <c r="F2335" s="259"/>
    </row>
    <row r="2336" spans="6:6">
      <c r="F2336" s="259"/>
    </row>
    <row r="2337" spans="6:6">
      <c r="F2337" s="259"/>
    </row>
    <row r="2338" spans="6:6">
      <c r="F2338" s="259"/>
    </row>
    <row r="2339" spans="6:6">
      <c r="F2339" s="259"/>
    </row>
    <row r="2340" spans="6:6">
      <c r="F2340" s="259"/>
    </row>
    <row r="2341" spans="6:6">
      <c r="F2341" s="259"/>
    </row>
    <row r="2342" spans="6:6">
      <c r="F2342" s="259"/>
    </row>
    <row r="2343" spans="6:6">
      <c r="F2343" s="259"/>
    </row>
    <row r="2344" spans="6:6">
      <c r="F2344" s="259"/>
    </row>
    <row r="2345" spans="6:6">
      <c r="F2345" s="259"/>
    </row>
    <row r="2346" spans="6:6">
      <c r="F2346" s="259"/>
    </row>
    <row r="2347" spans="6:6">
      <c r="F2347" s="259"/>
    </row>
    <row r="2348" spans="6:6">
      <c r="F2348" s="259"/>
    </row>
    <row r="2349" spans="6:6">
      <c r="F2349" s="259"/>
    </row>
    <row r="2350" spans="6:6">
      <c r="F2350" s="259"/>
    </row>
    <row r="2351" spans="6:6">
      <c r="F2351" s="259"/>
    </row>
    <row r="2352" spans="6:6">
      <c r="F2352" s="259"/>
    </row>
    <row r="2353" spans="6:6">
      <c r="F2353" s="259"/>
    </row>
    <row r="2354" spans="6:6">
      <c r="F2354" s="259"/>
    </row>
    <row r="2355" spans="6:6">
      <c r="F2355" s="259"/>
    </row>
    <row r="2356" spans="6:6">
      <c r="F2356" s="259"/>
    </row>
    <row r="2357" spans="6:6">
      <c r="F2357" s="259"/>
    </row>
    <row r="2358" spans="6:6">
      <c r="F2358" s="259"/>
    </row>
    <row r="2359" spans="6:6">
      <c r="F2359" s="259"/>
    </row>
    <row r="2360" spans="6:6">
      <c r="F2360" s="259"/>
    </row>
    <row r="2361" spans="6:6">
      <c r="F2361" s="259"/>
    </row>
    <row r="2362" spans="6:6">
      <c r="F2362" s="259"/>
    </row>
    <row r="2363" spans="6:6">
      <c r="F2363" s="259"/>
    </row>
    <row r="2364" spans="6:6">
      <c r="F2364" s="259"/>
    </row>
    <row r="2365" spans="6:6">
      <c r="F2365" s="259"/>
    </row>
    <row r="2366" spans="6:6">
      <c r="F2366" s="259"/>
    </row>
    <row r="2367" spans="6:6">
      <c r="F2367" s="259"/>
    </row>
    <row r="2368" spans="6:6">
      <c r="F2368" s="259"/>
    </row>
    <row r="2369" spans="6:6">
      <c r="F2369" s="259"/>
    </row>
    <row r="2370" spans="6:6">
      <c r="F2370" s="259"/>
    </row>
    <row r="2371" spans="6:6">
      <c r="F2371" s="259"/>
    </row>
    <row r="2372" spans="6:6">
      <c r="F2372" s="259"/>
    </row>
    <row r="2373" spans="6:6">
      <c r="F2373" s="259"/>
    </row>
    <row r="2374" spans="6:6">
      <c r="F2374" s="259"/>
    </row>
    <row r="2375" spans="6:6">
      <c r="F2375" s="259"/>
    </row>
    <row r="2376" spans="6:6">
      <c r="F2376" s="259"/>
    </row>
    <row r="2377" spans="6:6">
      <c r="F2377" s="259"/>
    </row>
    <row r="2378" spans="6:6">
      <c r="F2378" s="259"/>
    </row>
    <row r="2379" spans="6:6">
      <c r="F2379" s="259"/>
    </row>
    <row r="2380" spans="6:6">
      <c r="F2380" s="259"/>
    </row>
    <row r="2381" spans="6:6">
      <c r="F2381" s="259"/>
    </row>
    <row r="2382" spans="6:6">
      <c r="F2382" s="259"/>
    </row>
    <row r="2383" spans="6:6">
      <c r="F2383" s="259"/>
    </row>
    <row r="2384" spans="6:6">
      <c r="F2384" s="259"/>
    </row>
    <row r="2385" spans="6:6">
      <c r="F2385" s="259"/>
    </row>
    <row r="2386" spans="6:6">
      <c r="F2386" s="259"/>
    </row>
    <row r="2387" spans="6:6">
      <c r="F2387" s="259"/>
    </row>
    <row r="2388" spans="6:6">
      <c r="F2388" s="259"/>
    </row>
    <row r="2389" spans="6:6">
      <c r="F2389" s="259"/>
    </row>
    <row r="2390" spans="6:6">
      <c r="F2390" s="259"/>
    </row>
    <row r="2391" spans="6:6">
      <c r="F2391" s="259"/>
    </row>
    <row r="2392" spans="6:6">
      <c r="F2392" s="259"/>
    </row>
    <row r="2393" spans="6:6">
      <c r="F2393" s="259"/>
    </row>
    <row r="2394" spans="6:6">
      <c r="F2394" s="259"/>
    </row>
    <row r="2395" spans="6:6">
      <c r="F2395" s="259"/>
    </row>
    <row r="2396" spans="6:6">
      <c r="F2396" s="259"/>
    </row>
    <row r="2397" spans="6:6">
      <c r="F2397" s="259"/>
    </row>
    <row r="2398" spans="6:6">
      <c r="F2398" s="259"/>
    </row>
    <row r="2399" spans="6:6">
      <c r="F2399" s="259"/>
    </row>
    <row r="2400" spans="6:6">
      <c r="F2400" s="259"/>
    </row>
    <row r="2401" spans="6:6">
      <c r="F2401" s="259"/>
    </row>
    <row r="2402" spans="6:6">
      <c r="F2402" s="259"/>
    </row>
    <row r="2403" spans="6:6">
      <c r="F2403" s="259"/>
    </row>
    <row r="2404" spans="6:6">
      <c r="F2404" s="259"/>
    </row>
    <row r="2405" spans="6:6">
      <c r="F2405" s="259"/>
    </row>
    <row r="2406" spans="6:6">
      <c r="F2406" s="259"/>
    </row>
    <row r="2407" spans="6:6">
      <c r="F2407" s="259"/>
    </row>
    <row r="2408" spans="6:6">
      <c r="F2408" s="259"/>
    </row>
    <row r="2409" spans="6:6">
      <c r="F2409" s="259"/>
    </row>
    <row r="2410" spans="6:6">
      <c r="F2410" s="259"/>
    </row>
    <row r="2411" spans="6:6">
      <c r="F2411" s="259"/>
    </row>
    <row r="2412" spans="6:6">
      <c r="F2412" s="259"/>
    </row>
    <row r="2413" spans="6:6">
      <c r="F2413" s="259"/>
    </row>
    <row r="2414" spans="6:6">
      <c r="F2414" s="259"/>
    </row>
    <row r="2415" spans="6:6">
      <c r="F2415" s="259"/>
    </row>
    <row r="2416" spans="6:6">
      <c r="F2416" s="259"/>
    </row>
    <row r="2417" spans="6:6">
      <c r="F2417" s="259"/>
    </row>
    <row r="2418" spans="6:6">
      <c r="F2418" s="259"/>
    </row>
    <row r="2419" spans="6:6">
      <c r="F2419" s="259"/>
    </row>
    <row r="2420" spans="6:6">
      <c r="F2420" s="259"/>
    </row>
    <row r="2421" spans="6:6">
      <c r="F2421" s="259"/>
    </row>
    <row r="2422" spans="6:6">
      <c r="F2422" s="259"/>
    </row>
    <row r="2423" spans="6:6">
      <c r="F2423" s="259"/>
    </row>
    <row r="2424" spans="6:6">
      <c r="F2424" s="259"/>
    </row>
    <row r="2425" spans="6:6">
      <c r="F2425" s="259"/>
    </row>
    <row r="2426" spans="6:6">
      <c r="F2426" s="259"/>
    </row>
    <row r="2427" spans="6:6">
      <c r="F2427" s="259"/>
    </row>
    <row r="2428" spans="6:6">
      <c r="F2428" s="259"/>
    </row>
    <row r="2429" spans="6:6">
      <c r="F2429" s="259"/>
    </row>
    <row r="2430" spans="6:6">
      <c r="F2430" s="259"/>
    </row>
    <row r="2431" spans="6:6">
      <c r="F2431" s="259"/>
    </row>
    <row r="2432" spans="6:6">
      <c r="F2432" s="259"/>
    </row>
    <row r="2433" spans="6:6">
      <c r="F2433" s="259"/>
    </row>
    <row r="2434" spans="6:6">
      <c r="F2434" s="259"/>
    </row>
    <row r="2435" spans="6:6">
      <c r="F2435" s="259"/>
    </row>
    <row r="2436" spans="6:6">
      <c r="F2436" s="259"/>
    </row>
    <row r="2437" spans="6:6">
      <c r="F2437" s="259"/>
    </row>
    <row r="2438" spans="6:6">
      <c r="F2438" s="259"/>
    </row>
    <row r="2439" spans="6:6">
      <c r="F2439" s="259"/>
    </row>
    <row r="2440" spans="6:6">
      <c r="F2440" s="259"/>
    </row>
    <row r="2441" spans="6:6">
      <c r="F2441" s="259"/>
    </row>
    <row r="2442" spans="6:6">
      <c r="F2442" s="259"/>
    </row>
    <row r="2443" spans="6:6">
      <c r="F2443" s="259"/>
    </row>
    <row r="2444" spans="6:6">
      <c r="F2444" s="259"/>
    </row>
    <row r="2445" spans="6:6">
      <c r="F2445" s="259"/>
    </row>
    <row r="2446" spans="6:6">
      <c r="F2446" s="259"/>
    </row>
    <row r="2447" spans="6:6">
      <c r="F2447" s="259"/>
    </row>
    <row r="2448" spans="6:6">
      <c r="F2448" s="259"/>
    </row>
    <row r="2449" spans="6:6">
      <c r="F2449" s="259"/>
    </row>
    <row r="2450" spans="6:6">
      <c r="F2450" s="259"/>
    </row>
    <row r="2451" spans="6:6">
      <c r="F2451" s="259"/>
    </row>
    <row r="2452" spans="6:6">
      <c r="F2452" s="259"/>
    </row>
    <row r="2453" spans="6:6">
      <c r="F2453" s="259"/>
    </row>
    <row r="2454" spans="6:6">
      <c r="F2454" s="259"/>
    </row>
    <row r="2455" spans="6:6">
      <c r="F2455" s="259"/>
    </row>
    <row r="2456" spans="6:6">
      <c r="F2456" s="259"/>
    </row>
    <row r="2457" spans="6:6">
      <c r="F2457" s="259"/>
    </row>
    <row r="2458" spans="6:6">
      <c r="F2458" s="259"/>
    </row>
    <row r="2459" spans="6:6">
      <c r="F2459" s="259"/>
    </row>
    <row r="2460" spans="6:6">
      <c r="F2460" s="259"/>
    </row>
    <row r="2461" spans="6:6">
      <c r="F2461" s="259"/>
    </row>
    <row r="2462" spans="6:6">
      <c r="F2462" s="259"/>
    </row>
    <row r="2463" spans="6:6">
      <c r="F2463" s="259"/>
    </row>
    <row r="2464" spans="6:6">
      <c r="F2464" s="259"/>
    </row>
    <row r="2465" spans="6:6">
      <c r="F2465" s="259"/>
    </row>
    <row r="2466" spans="6:6">
      <c r="F2466" s="259"/>
    </row>
    <row r="2467" spans="6:6">
      <c r="F2467" s="259"/>
    </row>
    <row r="2468" spans="6:6">
      <c r="F2468" s="259"/>
    </row>
    <row r="2469" spans="6:6">
      <c r="F2469" s="259"/>
    </row>
    <row r="2470" spans="6:6">
      <c r="F2470" s="259"/>
    </row>
    <row r="2471" spans="6:6">
      <c r="F2471" s="259"/>
    </row>
    <row r="2472" spans="6:6">
      <c r="F2472" s="259"/>
    </row>
    <row r="2473" spans="6:6">
      <c r="F2473" s="259"/>
    </row>
    <row r="2474" spans="6:6">
      <c r="F2474" s="259"/>
    </row>
    <row r="2475" spans="6:6">
      <c r="F2475" s="259"/>
    </row>
    <row r="2476" spans="6:6">
      <c r="F2476" s="259"/>
    </row>
    <row r="2477" spans="6:6">
      <c r="F2477" s="259"/>
    </row>
    <row r="2478" spans="6:6">
      <c r="F2478" s="259"/>
    </row>
    <row r="2479" spans="6:6">
      <c r="F2479" s="259"/>
    </row>
    <row r="2480" spans="6:6">
      <c r="F2480" s="259"/>
    </row>
    <row r="2481" spans="6:6">
      <c r="F2481" s="259"/>
    </row>
    <row r="2482" spans="6:6">
      <c r="F2482" s="259"/>
    </row>
    <row r="2483" spans="6:6">
      <c r="F2483" s="259"/>
    </row>
    <row r="2484" spans="6:6">
      <c r="F2484" s="259"/>
    </row>
    <row r="2485" spans="6:6">
      <c r="F2485" s="259"/>
    </row>
    <row r="2486" spans="6:6">
      <c r="F2486" s="259"/>
    </row>
    <row r="2487" spans="6:6">
      <c r="F2487" s="259"/>
    </row>
    <row r="2488" spans="6:6">
      <c r="F2488" s="259"/>
    </row>
    <row r="2489" spans="6:6">
      <c r="F2489" s="259"/>
    </row>
    <row r="2490" spans="6:6">
      <c r="F2490" s="259"/>
    </row>
    <row r="2491" spans="6:6">
      <c r="F2491" s="259"/>
    </row>
    <row r="2492" spans="6:6">
      <c r="F2492" s="259"/>
    </row>
    <row r="2493" spans="6:6">
      <c r="F2493" s="259"/>
    </row>
    <row r="2494" spans="6:6">
      <c r="F2494" s="259"/>
    </row>
    <row r="2495" spans="6:6">
      <c r="F2495" s="259"/>
    </row>
    <row r="2496" spans="6:6">
      <c r="F2496" s="259"/>
    </row>
    <row r="2497" spans="6:6">
      <c r="F2497" s="259"/>
    </row>
    <row r="2498" spans="6:6">
      <c r="F2498" s="259"/>
    </row>
    <row r="2499" spans="6:6">
      <c r="F2499" s="259"/>
    </row>
    <row r="2500" spans="6:6">
      <c r="F2500" s="259"/>
    </row>
    <row r="2501" spans="6:6">
      <c r="F2501" s="259"/>
    </row>
    <row r="2502" spans="6:6">
      <c r="F2502" s="259"/>
    </row>
    <row r="2503" spans="6:6">
      <c r="F2503" s="259"/>
    </row>
    <row r="2504" spans="6:6">
      <c r="F2504" s="259"/>
    </row>
    <row r="2505" spans="6:6">
      <c r="F2505" s="259"/>
    </row>
    <row r="2506" spans="6:6">
      <c r="F2506" s="259"/>
    </row>
    <row r="2507" spans="6:6">
      <c r="F2507" s="259"/>
    </row>
    <row r="2508" spans="6:6">
      <c r="F2508" s="259"/>
    </row>
    <row r="2509" spans="6:6">
      <c r="F2509" s="259"/>
    </row>
    <row r="2510" spans="6:6">
      <c r="F2510" s="259"/>
    </row>
    <row r="2511" spans="6:6">
      <c r="F2511" s="259"/>
    </row>
    <row r="2512" spans="6:6">
      <c r="F2512" s="259"/>
    </row>
    <row r="2513" spans="6:6">
      <c r="F2513" s="259"/>
    </row>
    <row r="2514" spans="6:6">
      <c r="F2514" s="259"/>
    </row>
    <row r="2515" spans="6:6">
      <c r="F2515" s="259"/>
    </row>
    <row r="2516" spans="6:6">
      <c r="F2516" s="259"/>
    </row>
    <row r="2517" spans="6:6">
      <c r="F2517" s="259"/>
    </row>
    <row r="2518" spans="6:6">
      <c r="F2518" s="259"/>
    </row>
    <row r="2519" spans="6:6">
      <c r="F2519" s="259"/>
    </row>
    <row r="2520" spans="6:6">
      <c r="F2520" s="259"/>
    </row>
    <row r="2521" spans="6:6">
      <c r="F2521" s="259"/>
    </row>
    <row r="2522" spans="6:6">
      <c r="F2522" s="259"/>
    </row>
    <row r="2523" spans="6:6">
      <c r="F2523" s="259"/>
    </row>
    <row r="2524" spans="6:6">
      <c r="F2524" s="259"/>
    </row>
    <row r="2525" spans="6:6">
      <c r="F2525" s="259"/>
    </row>
    <row r="2526" spans="6:6">
      <c r="F2526" s="259"/>
    </row>
    <row r="2527" spans="6:6">
      <c r="F2527" s="259"/>
    </row>
    <row r="2528" spans="6:6">
      <c r="F2528" s="259"/>
    </row>
    <row r="2529" spans="6:6">
      <c r="F2529" s="259"/>
    </row>
    <row r="2530" spans="6:6">
      <c r="F2530" s="259"/>
    </row>
    <row r="2531" spans="6:6">
      <c r="F2531" s="259"/>
    </row>
    <row r="2532" spans="6:6">
      <c r="F2532" s="259"/>
    </row>
    <row r="2533" spans="6:6">
      <c r="F2533" s="259"/>
    </row>
    <row r="2534" spans="6:6">
      <c r="F2534" s="259"/>
    </row>
    <row r="2535" spans="6:6">
      <c r="F2535" s="259"/>
    </row>
    <row r="2536" spans="6:6">
      <c r="F2536" s="259"/>
    </row>
    <row r="2537" spans="6:6">
      <c r="F2537" s="259"/>
    </row>
    <row r="2538" spans="6:6">
      <c r="F2538" s="259"/>
    </row>
    <row r="2539" spans="6:6">
      <c r="F2539" s="259"/>
    </row>
    <row r="2540" spans="6:6">
      <c r="F2540" s="259"/>
    </row>
    <row r="2541" spans="6:6">
      <c r="F2541" s="259"/>
    </row>
    <row r="2542" spans="6:6">
      <c r="F2542" s="259"/>
    </row>
    <row r="2543" spans="6:6">
      <c r="F2543" s="259"/>
    </row>
    <row r="2544" spans="6:6">
      <c r="F2544" s="259"/>
    </row>
    <row r="2545" spans="6:6">
      <c r="F2545" s="259"/>
    </row>
    <row r="2546" spans="6:6">
      <c r="F2546" s="259"/>
    </row>
    <row r="2547" spans="6:6">
      <c r="F2547" s="259"/>
    </row>
    <row r="2548" spans="6:6">
      <c r="F2548" s="259"/>
    </row>
    <row r="2549" spans="6:6">
      <c r="F2549" s="259"/>
    </row>
    <row r="2550" spans="6:6">
      <c r="F2550" s="259"/>
    </row>
    <row r="2551" spans="6:6">
      <c r="F2551" s="259"/>
    </row>
    <row r="2552" spans="6:6">
      <c r="F2552" s="259"/>
    </row>
    <row r="2553" spans="6:6">
      <c r="F2553" s="259"/>
    </row>
    <row r="2554" spans="6:6">
      <c r="F2554" s="259"/>
    </row>
    <row r="2555" spans="6:6">
      <c r="F2555" s="259"/>
    </row>
    <row r="2556" spans="6:6">
      <c r="F2556" s="259"/>
    </row>
    <row r="2557" spans="6:6">
      <c r="F2557" s="259"/>
    </row>
    <row r="2558" spans="6:6">
      <c r="F2558" s="259"/>
    </row>
    <row r="2559" spans="6:6">
      <c r="F2559" s="259"/>
    </row>
    <row r="2560" spans="6:6">
      <c r="F2560" s="259"/>
    </row>
    <row r="2561" spans="6:6">
      <c r="F2561" s="259"/>
    </row>
    <row r="2562" spans="6:6">
      <c r="F2562" s="259"/>
    </row>
    <row r="2563" spans="6:6">
      <c r="F2563" s="259"/>
    </row>
    <row r="2564" spans="6:6">
      <c r="F2564" s="259"/>
    </row>
    <row r="2565" spans="6:6">
      <c r="F2565" s="259"/>
    </row>
    <row r="2566" spans="6:6">
      <c r="F2566" s="259"/>
    </row>
    <row r="2567" spans="6:6">
      <c r="F2567" s="259"/>
    </row>
    <row r="2568" spans="6:6">
      <c r="F2568" s="259"/>
    </row>
    <row r="2569" spans="6:6">
      <c r="F2569" s="259"/>
    </row>
    <row r="2570" spans="6:6">
      <c r="F2570" s="259"/>
    </row>
    <row r="2571" spans="6:6">
      <c r="F2571" s="259"/>
    </row>
    <row r="2572" spans="6:6">
      <c r="F2572" s="259"/>
    </row>
    <row r="2573" spans="6:6">
      <c r="F2573" s="259"/>
    </row>
    <row r="2574" spans="6:6">
      <c r="F2574" s="259"/>
    </row>
    <row r="2575" spans="6:6">
      <c r="F2575" s="259"/>
    </row>
    <row r="2576" spans="6:6">
      <c r="F2576" s="259"/>
    </row>
    <row r="2577" spans="6:6">
      <c r="F2577" s="259"/>
    </row>
    <row r="2578" spans="6:6">
      <c r="F2578" s="259"/>
    </row>
    <row r="2579" spans="6:6">
      <c r="F2579" s="259"/>
    </row>
    <row r="2580" spans="6:6">
      <c r="F2580" s="259"/>
    </row>
    <row r="2581" spans="6:6">
      <c r="F2581" s="259"/>
    </row>
    <row r="2582" spans="6:6">
      <c r="F2582" s="259"/>
    </row>
    <row r="2583" spans="6:6">
      <c r="F2583" s="259"/>
    </row>
    <row r="2584" spans="6:6">
      <c r="F2584" s="259"/>
    </row>
    <row r="2585" spans="6:6">
      <c r="F2585" s="259"/>
    </row>
    <row r="2586" spans="6:6">
      <c r="F2586" s="259"/>
    </row>
    <row r="2587" spans="6:6">
      <c r="F2587" s="259"/>
    </row>
    <row r="2588" spans="6:6">
      <c r="F2588" s="259"/>
    </row>
    <row r="2589" spans="6:6">
      <c r="F2589" s="259"/>
    </row>
    <row r="2590" spans="6:6">
      <c r="F2590" s="259"/>
    </row>
    <row r="2591" spans="6:6">
      <c r="F2591" s="259"/>
    </row>
    <row r="2592" spans="6:6">
      <c r="F2592" s="259"/>
    </row>
    <row r="2593" spans="6:6">
      <c r="F2593" s="259"/>
    </row>
    <row r="2594" spans="6:6">
      <c r="F2594" s="259"/>
    </row>
    <row r="2595" spans="6:6">
      <c r="F2595" s="259"/>
    </row>
    <row r="2596" spans="6:6">
      <c r="F2596" s="259"/>
    </row>
    <row r="2597" spans="6:6">
      <c r="F2597" s="259"/>
    </row>
    <row r="2598" spans="6:6">
      <c r="F2598" s="259"/>
    </row>
    <row r="2599" spans="6:6">
      <c r="F2599" s="259"/>
    </row>
    <row r="2600" spans="6:6">
      <c r="F2600" s="259"/>
    </row>
    <row r="2601" spans="6:6">
      <c r="F2601" s="259"/>
    </row>
    <row r="2602" spans="6:6">
      <c r="F2602" s="259"/>
    </row>
    <row r="2603" spans="6:6">
      <c r="F2603" s="259"/>
    </row>
    <row r="2604" spans="6:6">
      <c r="F2604" s="259"/>
    </row>
    <row r="2605" spans="6:6">
      <c r="F2605" s="259"/>
    </row>
    <row r="2606" spans="6:6">
      <c r="F2606" s="259"/>
    </row>
    <row r="2607" spans="6:6">
      <c r="F2607" s="259"/>
    </row>
    <row r="2608" spans="6:6">
      <c r="F2608" s="259"/>
    </row>
    <row r="2609" spans="6:6">
      <c r="F2609" s="259"/>
    </row>
    <row r="2610" spans="6:6">
      <c r="F2610" s="259"/>
    </row>
    <row r="2611" spans="6:6">
      <c r="F2611" s="259"/>
    </row>
    <row r="2612" spans="6:6">
      <c r="F2612" s="259"/>
    </row>
    <row r="2613" spans="6:6">
      <c r="F2613" s="259"/>
    </row>
    <row r="2614" spans="6:6">
      <c r="F2614" s="259"/>
    </row>
    <row r="2615" spans="6:6">
      <c r="F2615" s="259"/>
    </row>
    <row r="2616" spans="6:6">
      <c r="F2616" s="259"/>
    </row>
    <row r="2617" spans="6:6">
      <c r="F2617" s="259"/>
    </row>
    <row r="2618" spans="6:6">
      <c r="F2618" s="259"/>
    </row>
    <row r="2619" spans="6:6">
      <c r="F2619" s="259"/>
    </row>
    <row r="2620" spans="6:6">
      <c r="F2620" s="259"/>
    </row>
    <row r="2621" spans="6:6">
      <c r="F2621" s="259"/>
    </row>
    <row r="2622" spans="6:6">
      <c r="F2622" s="259"/>
    </row>
    <row r="2623" spans="6:6">
      <c r="F2623" s="259"/>
    </row>
    <row r="2624" spans="6:6">
      <c r="F2624" s="259"/>
    </row>
    <row r="2625" spans="6:6">
      <c r="F2625" s="259"/>
    </row>
    <row r="2626" spans="6:6">
      <c r="F2626" s="259"/>
    </row>
    <row r="2627" spans="6:6">
      <c r="F2627" s="259"/>
    </row>
    <row r="2628" spans="6:6">
      <c r="F2628" s="259"/>
    </row>
    <row r="2629" spans="6:6">
      <c r="F2629" s="259"/>
    </row>
    <row r="2630" spans="6:6">
      <c r="F2630" s="259"/>
    </row>
    <row r="2631" spans="6:6">
      <c r="F2631" s="259"/>
    </row>
    <row r="2632" spans="6:6">
      <c r="F2632" s="259"/>
    </row>
    <row r="2633" spans="6:6">
      <c r="F2633" s="259"/>
    </row>
    <row r="2634" spans="6:6">
      <c r="F2634" s="259"/>
    </row>
    <row r="2635" spans="6:6">
      <c r="F2635" s="259"/>
    </row>
    <row r="2636" spans="6:6">
      <c r="F2636" s="259"/>
    </row>
    <row r="2637" spans="6:6">
      <c r="F2637" s="259"/>
    </row>
    <row r="2638" spans="6:6">
      <c r="F2638" s="259"/>
    </row>
    <row r="2639" spans="6:6">
      <c r="F2639" s="259"/>
    </row>
    <row r="2640" spans="6:6">
      <c r="F2640" s="259"/>
    </row>
    <row r="2641" spans="6:6">
      <c r="F2641" s="259"/>
    </row>
    <row r="2642" spans="6:6">
      <c r="F2642" s="259"/>
    </row>
    <row r="2643" spans="6:6">
      <c r="F2643" s="259"/>
    </row>
    <row r="2644" spans="6:6">
      <c r="F2644" s="259"/>
    </row>
    <row r="2645" spans="6:6">
      <c r="F2645" s="259"/>
    </row>
    <row r="2646" spans="6:6">
      <c r="F2646" s="259"/>
    </row>
    <row r="2647" spans="6:6">
      <c r="F2647" s="259"/>
    </row>
    <row r="2648" spans="6:6">
      <c r="F2648" s="259"/>
    </row>
    <row r="2649" spans="6:6">
      <c r="F2649" s="259"/>
    </row>
    <row r="2650" spans="6:6">
      <c r="F2650" s="259"/>
    </row>
    <row r="2651" spans="6:6">
      <c r="F2651" s="259"/>
    </row>
    <row r="2652" spans="6:6">
      <c r="F2652" s="259"/>
    </row>
    <row r="2653" spans="6:6">
      <c r="F2653" s="259"/>
    </row>
    <row r="2654" spans="6:6">
      <c r="F2654" s="259"/>
    </row>
    <row r="2655" spans="6:6">
      <c r="F2655" s="259"/>
    </row>
    <row r="2656" spans="6:6">
      <c r="F2656" s="259"/>
    </row>
    <row r="2657" spans="6:6">
      <c r="F2657" s="259"/>
    </row>
    <row r="2658" spans="6:6">
      <c r="F2658" s="259"/>
    </row>
    <row r="2659" spans="6:6">
      <c r="F2659" s="259"/>
    </row>
    <row r="2660" spans="6:6">
      <c r="F2660" s="259"/>
    </row>
    <row r="2661" spans="6:6">
      <c r="F2661" s="259"/>
    </row>
    <row r="2662" spans="6:6">
      <c r="F2662" s="259"/>
    </row>
    <row r="2663" spans="6:6">
      <c r="F2663" s="259"/>
    </row>
    <row r="2664" spans="6:6">
      <c r="F2664" s="259"/>
    </row>
    <row r="2665" spans="6:6">
      <c r="F2665" s="259"/>
    </row>
    <row r="2666" spans="6:6">
      <c r="F2666" s="259"/>
    </row>
    <row r="2667" spans="6:6">
      <c r="F2667" s="259"/>
    </row>
    <row r="2668" spans="6:6">
      <c r="F2668" s="259"/>
    </row>
    <row r="2669" spans="6:6">
      <c r="F2669" s="259"/>
    </row>
    <row r="2670" spans="6:6">
      <c r="F2670" s="259"/>
    </row>
    <row r="2671" spans="6:6">
      <c r="F2671" s="259"/>
    </row>
    <row r="2672" spans="6:6">
      <c r="F2672" s="259"/>
    </row>
    <row r="2673" spans="6:6">
      <c r="F2673" s="259"/>
    </row>
    <row r="2674" spans="6:6">
      <c r="F2674" s="259"/>
    </row>
    <row r="2675" spans="6:6">
      <c r="F2675" s="259"/>
    </row>
    <row r="2676" spans="6:6">
      <c r="F2676" s="259"/>
    </row>
    <row r="2677" spans="6:6">
      <c r="F2677" s="259"/>
    </row>
    <row r="2678" spans="6:6">
      <c r="F2678" s="259"/>
    </row>
    <row r="2679" spans="6:6">
      <c r="F2679" s="259"/>
    </row>
    <row r="2680" spans="6:6">
      <c r="F2680" s="259"/>
    </row>
    <row r="2681" spans="6:6">
      <c r="F2681" s="259"/>
    </row>
    <row r="2682" spans="6:6">
      <c r="F2682" s="259"/>
    </row>
    <row r="2683" spans="6:6">
      <c r="F2683" s="259"/>
    </row>
    <row r="2684" spans="6:6">
      <c r="F2684" s="259"/>
    </row>
    <row r="2685" spans="6:6">
      <c r="F2685" s="259"/>
    </row>
    <row r="2686" spans="6:6">
      <c r="F2686" s="259"/>
    </row>
    <row r="2687" spans="6:6">
      <c r="F2687" s="259"/>
    </row>
    <row r="2688" spans="6:6">
      <c r="F2688" s="259"/>
    </row>
    <row r="2689" spans="6:6">
      <c r="F2689" s="259"/>
    </row>
    <row r="2690" spans="6:6">
      <c r="F2690" s="259"/>
    </row>
    <row r="2691" spans="6:6">
      <c r="F2691" s="259"/>
    </row>
    <row r="2692" spans="6:6">
      <c r="F2692" s="259"/>
    </row>
    <row r="2693" spans="6:6">
      <c r="F2693" s="259"/>
    </row>
    <row r="2694" spans="6:6">
      <c r="F2694" s="259"/>
    </row>
    <row r="2695" spans="6:6">
      <c r="F2695" s="259"/>
    </row>
    <row r="2696" spans="6:6">
      <c r="F2696" s="259"/>
    </row>
    <row r="2697" spans="6:6">
      <c r="F2697" s="259"/>
    </row>
    <row r="2698" spans="6:6">
      <c r="F2698" s="259"/>
    </row>
    <row r="2699" spans="6:6">
      <c r="F2699" s="259"/>
    </row>
    <row r="2700" spans="6:6">
      <c r="F2700" s="259"/>
    </row>
    <row r="2701" spans="6:6">
      <c r="F2701" s="259"/>
    </row>
    <row r="2702" spans="6:6">
      <c r="F2702" s="259"/>
    </row>
    <row r="2703" spans="6:6">
      <c r="F2703" s="259"/>
    </row>
    <row r="2704" spans="6:6">
      <c r="F2704" s="259"/>
    </row>
    <row r="2705" spans="6:6">
      <c r="F2705" s="259"/>
    </row>
    <row r="2706" spans="6:6">
      <c r="F2706" s="259"/>
    </row>
    <row r="2707" spans="6:6">
      <c r="F2707" s="259"/>
    </row>
    <row r="2708" spans="6:6">
      <c r="F2708" s="259"/>
    </row>
    <row r="2709" spans="6:6">
      <c r="F2709" s="259"/>
    </row>
    <row r="2710" spans="6:6">
      <c r="F2710" s="259"/>
    </row>
    <row r="2711" spans="6:6">
      <c r="F2711" s="259"/>
    </row>
    <row r="2712" spans="6:6">
      <c r="F2712" s="259"/>
    </row>
    <row r="2713" spans="6:6">
      <c r="F2713" s="259"/>
    </row>
    <row r="2714" spans="6:6">
      <c r="F2714" s="259"/>
    </row>
    <row r="2715" spans="6:6">
      <c r="F2715" s="259"/>
    </row>
    <row r="2716" spans="6:6">
      <c r="F2716" s="259"/>
    </row>
    <row r="2717" spans="6:6">
      <c r="F2717" s="259"/>
    </row>
    <row r="2718" spans="6:6">
      <c r="F2718" s="259"/>
    </row>
    <row r="2719" spans="6:6">
      <c r="F2719" s="259"/>
    </row>
    <row r="2720" spans="6:6">
      <c r="F2720" s="259"/>
    </row>
    <row r="2721" spans="6:6">
      <c r="F2721" s="259"/>
    </row>
    <row r="2722" spans="6:6">
      <c r="F2722" s="259"/>
    </row>
    <row r="2723" spans="6:6">
      <c r="F2723" s="259"/>
    </row>
    <row r="2724" spans="6:6">
      <c r="F2724" s="259"/>
    </row>
    <row r="2725" spans="6:6">
      <c r="F2725" s="259"/>
    </row>
    <row r="2726" spans="6:6">
      <c r="F2726" s="259"/>
    </row>
    <row r="2727" spans="6:6">
      <c r="F2727" s="259"/>
    </row>
    <row r="2728" spans="6:6">
      <c r="F2728" s="259"/>
    </row>
    <row r="2729" spans="6:6">
      <c r="F2729" s="259"/>
    </row>
    <row r="2730" spans="6:6">
      <c r="F2730" s="259"/>
    </row>
    <row r="2731" spans="6:6">
      <c r="F2731" s="259"/>
    </row>
    <row r="2732" spans="6:6">
      <c r="F2732" s="259"/>
    </row>
    <row r="2733" spans="6:6">
      <c r="F2733" s="259"/>
    </row>
    <row r="2734" spans="6:6">
      <c r="F2734" s="259"/>
    </row>
    <row r="2735" spans="6:6">
      <c r="F2735" s="259"/>
    </row>
    <row r="2736" spans="6:6">
      <c r="F2736" s="259"/>
    </row>
    <row r="2737" spans="6:6">
      <c r="F2737" s="259"/>
    </row>
    <row r="2738" spans="6:6">
      <c r="F2738" s="259"/>
    </row>
    <row r="2739" spans="6:6">
      <c r="F2739" s="259"/>
    </row>
    <row r="2740" spans="6:6">
      <c r="F2740" s="259"/>
    </row>
    <row r="2741" spans="6:6">
      <c r="F2741" s="259"/>
    </row>
    <row r="2742" spans="6:6">
      <c r="F2742" s="259"/>
    </row>
    <row r="2743" spans="6:6">
      <c r="F2743" s="259"/>
    </row>
    <row r="2744" spans="6:6">
      <c r="F2744" s="259"/>
    </row>
    <row r="2745" spans="6:6">
      <c r="F2745" s="259"/>
    </row>
    <row r="2746" spans="6:6">
      <c r="F2746" s="259"/>
    </row>
    <row r="2747" spans="6:6">
      <c r="F2747" s="259"/>
    </row>
    <row r="2748" spans="6:6">
      <c r="F2748" s="259"/>
    </row>
    <row r="2749" spans="6:6">
      <c r="F2749" s="259"/>
    </row>
    <row r="2750" spans="6:6">
      <c r="F2750" s="259"/>
    </row>
    <row r="2751" spans="6:6">
      <c r="F2751" s="259"/>
    </row>
    <row r="2752" spans="6:6">
      <c r="F2752" s="259"/>
    </row>
    <row r="2753" spans="6:6">
      <c r="F2753" s="259"/>
    </row>
    <row r="2754" spans="6:6">
      <c r="F2754" s="259"/>
    </row>
    <row r="2755" spans="6:6">
      <c r="F2755" s="259"/>
    </row>
    <row r="2756" spans="6:6">
      <c r="F2756" s="259"/>
    </row>
    <row r="2757" spans="6:6">
      <c r="F2757" s="259"/>
    </row>
    <row r="2758" spans="6:6">
      <c r="F2758" s="259"/>
    </row>
    <row r="2759" spans="6:6">
      <c r="F2759" s="259"/>
    </row>
    <row r="2760" spans="6:6">
      <c r="F2760" s="259"/>
    </row>
    <row r="2761" spans="6:6">
      <c r="F2761" s="259"/>
    </row>
    <row r="2762" spans="6:6">
      <c r="F2762" s="259"/>
    </row>
    <row r="2763" spans="6:6">
      <c r="F2763" s="259"/>
    </row>
    <row r="2764" spans="6:6">
      <c r="F2764" s="259"/>
    </row>
    <row r="2765" spans="6:6">
      <c r="F2765" s="259"/>
    </row>
    <row r="2766" spans="6:6">
      <c r="F2766" s="259"/>
    </row>
    <row r="2767" spans="6:6">
      <c r="F2767" s="259"/>
    </row>
    <row r="2768" spans="6:6">
      <c r="F2768" s="259"/>
    </row>
    <row r="2769" spans="6:6">
      <c r="F2769" s="259"/>
    </row>
    <row r="2770" spans="6:6">
      <c r="F2770" s="259"/>
    </row>
    <row r="2771" spans="6:6">
      <c r="F2771" s="259"/>
    </row>
    <row r="2772" spans="6:6">
      <c r="F2772" s="259"/>
    </row>
    <row r="2773" spans="6:6">
      <c r="F2773" s="259"/>
    </row>
    <row r="2774" spans="6:6">
      <c r="F2774" s="259"/>
    </row>
    <row r="2775" spans="6:6">
      <c r="F2775" s="259"/>
    </row>
    <row r="2776" spans="6:6">
      <c r="F2776" s="259"/>
    </row>
    <row r="2777" spans="6:6">
      <c r="F2777" s="259"/>
    </row>
    <row r="2778" spans="6:6">
      <c r="F2778" s="259"/>
    </row>
    <row r="2779" spans="6:6">
      <c r="F2779" s="259"/>
    </row>
    <row r="2780" spans="6:6">
      <c r="F2780" s="259"/>
    </row>
    <row r="2781" spans="6:6">
      <c r="F2781" s="259"/>
    </row>
    <row r="2782" spans="6:6">
      <c r="F2782" s="259"/>
    </row>
    <row r="2783" spans="6:6">
      <c r="F2783" s="259"/>
    </row>
    <row r="2784" spans="6:6">
      <c r="F2784" s="259"/>
    </row>
    <row r="2785" spans="6:6">
      <c r="F2785" s="259"/>
    </row>
    <row r="2786" spans="6:6">
      <c r="F2786" s="259"/>
    </row>
    <row r="2787" spans="6:6">
      <c r="F2787" s="259"/>
    </row>
    <row r="2788" spans="6:6">
      <c r="F2788" s="259"/>
    </row>
    <row r="2789" spans="6:6">
      <c r="F2789" s="259"/>
    </row>
    <row r="2790" spans="6:6">
      <c r="F2790" s="259"/>
    </row>
    <row r="2791" spans="6:6">
      <c r="F2791" s="259"/>
    </row>
    <row r="2792" spans="6:6">
      <c r="F2792" s="259"/>
    </row>
    <row r="2793" spans="6:6">
      <c r="F2793" s="259"/>
    </row>
    <row r="2794" spans="6:6">
      <c r="F2794" s="259"/>
    </row>
    <row r="2795" spans="6:6">
      <c r="F2795" s="259"/>
    </row>
    <row r="2796" spans="6:6">
      <c r="F2796" s="259"/>
    </row>
    <row r="2797" spans="6:6">
      <c r="F2797" s="259"/>
    </row>
    <row r="2798" spans="6:6">
      <c r="F2798" s="259"/>
    </row>
    <row r="2799" spans="6:6">
      <c r="F2799" s="259"/>
    </row>
    <row r="2800" spans="6:6">
      <c r="F2800" s="259"/>
    </row>
    <row r="2801" spans="6:6">
      <c r="F2801" s="259"/>
    </row>
    <row r="2802" spans="6:6">
      <c r="F2802" s="259"/>
    </row>
    <row r="2803" spans="6:6">
      <c r="F2803" s="259"/>
    </row>
    <row r="2804" spans="6:6">
      <c r="F2804" s="259"/>
    </row>
    <row r="2805" spans="6:6">
      <c r="F2805" s="259"/>
    </row>
    <row r="2806" spans="6:6">
      <c r="F2806" s="259"/>
    </row>
    <row r="2807" spans="6:6">
      <c r="F2807" s="259"/>
    </row>
    <row r="2808" spans="6:6">
      <c r="F2808" s="259"/>
    </row>
    <row r="2809" spans="6:6">
      <c r="F2809" s="259"/>
    </row>
    <row r="2810" spans="6:6">
      <c r="F2810" s="259"/>
    </row>
    <row r="2811" spans="6:6">
      <c r="F2811" s="259"/>
    </row>
    <row r="2812" spans="6:6">
      <c r="F2812" s="259"/>
    </row>
    <row r="2813" spans="6:6">
      <c r="F2813" s="259"/>
    </row>
    <row r="2814" spans="6:6">
      <c r="F2814" s="259"/>
    </row>
    <row r="2815" spans="6:6">
      <c r="F2815" s="259"/>
    </row>
    <row r="2816" spans="6:6">
      <c r="F2816" s="259"/>
    </row>
    <row r="2817" spans="6:6">
      <c r="F2817" s="259"/>
    </row>
    <row r="2818" spans="6:6">
      <c r="F2818" s="259"/>
    </row>
    <row r="2819" spans="6:6">
      <c r="F2819" s="259"/>
    </row>
    <row r="2820" spans="6:6">
      <c r="F2820" s="259"/>
    </row>
    <row r="2821" spans="6:6">
      <c r="F2821" s="259"/>
    </row>
    <row r="2822" spans="6:6">
      <c r="F2822" s="259"/>
    </row>
    <row r="2823" spans="6:6">
      <c r="F2823" s="259"/>
    </row>
    <row r="2824" spans="6:6">
      <c r="F2824" s="259"/>
    </row>
    <row r="2825" spans="6:6">
      <c r="F2825" s="259"/>
    </row>
    <row r="2826" spans="6:6">
      <c r="F2826" s="259"/>
    </row>
    <row r="2827" spans="6:6">
      <c r="F2827" s="259"/>
    </row>
    <row r="2828" spans="6:6">
      <c r="F2828" s="259"/>
    </row>
    <row r="2829" spans="6:6">
      <c r="F2829" s="259"/>
    </row>
    <row r="2830" spans="6:6">
      <c r="F2830" s="259"/>
    </row>
    <row r="2831" spans="6:6">
      <c r="F2831" s="259"/>
    </row>
    <row r="2832" spans="6:6">
      <c r="F2832" s="259"/>
    </row>
    <row r="2833" spans="6:6">
      <c r="F2833" s="259"/>
    </row>
    <row r="2834" spans="6:6">
      <c r="F2834" s="259"/>
    </row>
    <row r="2835" spans="6:6">
      <c r="F2835" s="259"/>
    </row>
    <row r="2836" spans="6:6">
      <c r="F2836" s="259"/>
    </row>
    <row r="2837" spans="6:6">
      <c r="F2837" s="259"/>
    </row>
    <row r="2838" spans="6:6">
      <c r="F2838" s="259"/>
    </row>
    <row r="2839" spans="6:6">
      <c r="F2839" s="259"/>
    </row>
    <row r="2840" spans="6:6">
      <c r="F2840" s="259"/>
    </row>
    <row r="2841" spans="6:6">
      <c r="F2841" s="259"/>
    </row>
    <row r="2842" spans="6:6">
      <c r="F2842" s="259"/>
    </row>
    <row r="2843" spans="6:6">
      <c r="F2843" s="259"/>
    </row>
    <row r="2844" spans="6:6">
      <c r="F2844" s="259"/>
    </row>
    <row r="2845" spans="6:6">
      <c r="F2845" s="259"/>
    </row>
    <row r="2846" spans="6:6">
      <c r="F2846" s="259"/>
    </row>
    <row r="2847" spans="6:6">
      <c r="F2847" s="259"/>
    </row>
    <row r="2848" spans="6:6">
      <c r="F2848" s="259"/>
    </row>
    <row r="2849" spans="6:6">
      <c r="F2849" s="259"/>
    </row>
    <row r="2850" spans="6:6">
      <c r="F2850" s="259"/>
    </row>
    <row r="2851" spans="6:6">
      <c r="F2851" s="259"/>
    </row>
    <row r="2852" spans="6:6">
      <c r="F2852" s="259"/>
    </row>
    <row r="2853" spans="6:6">
      <c r="F2853" s="259"/>
    </row>
    <row r="2854" spans="6:6">
      <c r="F2854" s="259"/>
    </row>
    <row r="2855" spans="6:6">
      <c r="F2855" s="259"/>
    </row>
    <row r="2856" spans="6:6">
      <c r="F2856" s="259"/>
    </row>
    <row r="2857" spans="6:6">
      <c r="F2857" s="259"/>
    </row>
    <row r="2858" spans="6:6">
      <c r="F2858" s="259"/>
    </row>
    <row r="2859" spans="6:6">
      <c r="F2859" s="259"/>
    </row>
    <row r="2860" spans="6:6">
      <c r="F2860" s="259"/>
    </row>
    <row r="2861" spans="6:6">
      <c r="F2861" s="259"/>
    </row>
    <row r="2862" spans="6:6">
      <c r="F2862" s="259"/>
    </row>
    <row r="2863" spans="6:6">
      <c r="F2863" s="259"/>
    </row>
    <row r="2864" spans="6:6">
      <c r="F2864" s="259"/>
    </row>
    <row r="2865" spans="6:6">
      <c r="F2865" s="259"/>
    </row>
    <row r="2866" spans="6:6">
      <c r="F2866" s="259"/>
    </row>
    <row r="2867" spans="6:6">
      <c r="F2867" s="259"/>
    </row>
    <row r="2868" spans="6:6">
      <c r="F2868" s="259"/>
    </row>
    <row r="2869" spans="6:6">
      <c r="F2869" s="259"/>
    </row>
    <row r="2870" spans="6:6">
      <c r="F2870" s="259"/>
    </row>
    <row r="2871" spans="6:6">
      <c r="F2871" s="259"/>
    </row>
    <row r="2872" spans="6:6">
      <c r="F2872" s="259"/>
    </row>
    <row r="2873" spans="6:6">
      <c r="F2873" s="259"/>
    </row>
    <row r="2874" spans="6:6">
      <c r="F2874" s="259"/>
    </row>
    <row r="2875" spans="6:6">
      <c r="F2875" s="259"/>
    </row>
    <row r="2876" spans="6:6">
      <c r="F2876" s="259"/>
    </row>
    <row r="2877" spans="6:6">
      <c r="F2877" s="259"/>
    </row>
    <row r="2878" spans="6:6">
      <c r="F2878" s="259"/>
    </row>
    <row r="2879" spans="6:6">
      <c r="F2879" s="259"/>
    </row>
    <row r="2880" spans="6:6">
      <c r="F2880" s="259"/>
    </row>
    <row r="2881" spans="6:6">
      <c r="F2881" s="259"/>
    </row>
    <row r="2882" spans="6:6">
      <c r="F2882" s="259"/>
    </row>
    <row r="2883" spans="6:6">
      <c r="F2883" s="259"/>
    </row>
    <row r="2884" spans="6:6">
      <c r="F2884" s="259"/>
    </row>
    <row r="2885" spans="6:6">
      <c r="F2885" s="259"/>
    </row>
    <row r="2886" spans="6:6">
      <c r="F2886" s="259"/>
    </row>
    <row r="2887" spans="6:6">
      <c r="F2887" s="259"/>
    </row>
    <row r="2888" spans="6:6">
      <c r="F2888" s="259"/>
    </row>
    <row r="2889" spans="6:6">
      <c r="F2889" s="259"/>
    </row>
    <row r="2890" spans="6:6">
      <c r="F2890" s="259"/>
    </row>
    <row r="2891" spans="6:6">
      <c r="F2891" s="259"/>
    </row>
    <row r="2892" spans="6:6">
      <c r="F2892" s="259"/>
    </row>
    <row r="2893" spans="6:6">
      <c r="F2893" s="259"/>
    </row>
    <row r="2894" spans="6:6">
      <c r="F2894" s="259"/>
    </row>
    <row r="2895" spans="6:6">
      <c r="F2895" s="259"/>
    </row>
    <row r="2896" spans="6:6">
      <c r="F2896" s="259"/>
    </row>
    <row r="2897" spans="6:6">
      <c r="F2897" s="259"/>
    </row>
    <row r="2898" spans="6:6">
      <c r="F2898" s="259"/>
    </row>
    <row r="2899" spans="6:6">
      <c r="F2899" s="259"/>
    </row>
    <row r="2900" spans="6:6">
      <c r="F2900" s="259"/>
    </row>
    <row r="2901" spans="6:6">
      <c r="F2901" s="259"/>
    </row>
    <row r="2902" spans="6:6">
      <c r="F2902" s="259"/>
    </row>
    <row r="2903" spans="6:6">
      <c r="F2903" s="259"/>
    </row>
    <row r="2904" spans="6:6">
      <c r="F2904" s="259"/>
    </row>
    <row r="2905" spans="6:6">
      <c r="F2905" s="259"/>
    </row>
    <row r="2906" spans="6:6">
      <c r="F2906" s="259"/>
    </row>
    <row r="2907" spans="6:6">
      <c r="F2907" s="259"/>
    </row>
    <row r="2908" spans="6:6">
      <c r="F2908" s="259"/>
    </row>
    <row r="2909" spans="6:6">
      <c r="F2909" s="259"/>
    </row>
    <row r="2910" spans="6:6">
      <c r="F2910" s="259"/>
    </row>
    <row r="2911" spans="6:6">
      <c r="F2911" s="259"/>
    </row>
    <row r="2912" spans="6:6">
      <c r="F2912" s="259"/>
    </row>
    <row r="2913" spans="6:6">
      <c r="F2913" s="259"/>
    </row>
    <row r="2914" spans="6:6">
      <c r="F2914" s="259"/>
    </row>
    <row r="2915" spans="6:6">
      <c r="F2915" s="259"/>
    </row>
    <row r="2916" spans="6:6">
      <c r="F2916" s="259"/>
    </row>
    <row r="2917" spans="6:6">
      <c r="F2917" s="259"/>
    </row>
    <row r="2918" spans="6:6">
      <c r="F2918" s="259"/>
    </row>
    <row r="2919" spans="6:6">
      <c r="F2919" s="259"/>
    </row>
    <row r="2920" spans="6:6">
      <c r="F2920" s="259"/>
    </row>
    <row r="2921" spans="6:6">
      <c r="F2921" s="259"/>
    </row>
    <row r="2922" spans="6:6">
      <c r="F2922" s="259"/>
    </row>
    <row r="2923" spans="6:6">
      <c r="F2923" s="259"/>
    </row>
    <row r="2924" spans="6:6">
      <c r="F2924" s="259"/>
    </row>
    <row r="2925" spans="6:6">
      <c r="F2925" s="259"/>
    </row>
    <row r="2926" spans="6:6">
      <c r="F2926" s="259"/>
    </row>
    <row r="2927" spans="6:6">
      <c r="F2927" s="259"/>
    </row>
    <row r="2928" spans="6:6">
      <c r="F2928" s="259"/>
    </row>
    <row r="2929" spans="6:6">
      <c r="F2929" s="259"/>
    </row>
    <row r="2930" spans="6:6">
      <c r="F2930" s="259"/>
    </row>
    <row r="2931" spans="6:6">
      <c r="F2931" s="259"/>
    </row>
    <row r="2932" spans="6:6">
      <c r="F2932" s="259"/>
    </row>
    <row r="2933" spans="6:6">
      <c r="F2933" s="259"/>
    </row>
    <row r="2934" spans="6:6">
      <c r="F2934" s="259"/>
    </row>
    <row r="2935" spans="6:6">
      <c r="F2935" s="259"/>
    </row>
    <row r="2936" spans="6:6">
      <c r="F2936" s="259"/>
    </row>
    <row r="2937" spans="6:6">
      <c r="F2937" s="259"/>
    </row>
    <row r="2938" spans="6:6">
      <c r="F2938" s="259"/>
    </row>
    <row r="2939" spans="6:6">
      <c r="F2939" s="259"/>
    </row>
    <row r="2940" spans="6:6">
      <c r="F2940" s="259"/>
    </row>
    <row r="2941" spans="6:6">
      <c r="F2941" s="259"/>
    </row>
    <row r="2942" spans="6:6">
      <c r="F2942" s="259"/>
    </row>
    <row r="2943" spans="6:6">
      <c r="F2943" s="259"/>
    </row>
    <row r="2944" spans="6:6">
      <c r="F2944" s="259"/>
    </row>
    <row r="2945" spans="6:6">
      <c r="F2945" s="259"/>
    </row>
    <row r="2946" spans="6:6">
      <c r="F2946" s="259"/>
    </row>
    <row r="2947" spans="6:6">
      <c r="F2947" s="259"/>
    </row>
    <row r="2948" spans="6:6">
      <c r="F2948" s="259"/>
    </row>
    <row r="2949" spans="6:6">
      <c r="F2949" s="259"/>
    </row>
    <row r="2950" spans="6:6">
      <c r="F2950" s="259"/>
    </row>
    <row r="2951" spans="6:6">
      <c r="F2951" s="259"/>
    </row>
    <row r="2952" spans="6:6">
      <c r="F2952" s="259"/>
    </row>
    <row r="2953" spans="6:6">
      <c r="F2953" s="259"/>
    </row>
  </sheetData>
  <sheetProtection algorithmName="SHA-512" hashValue="ykT5BIk3ZbGzj2XflHVDow3dPiHLaHHwJE4Qfx66l5GghjwRGiLda/5H3sT0m1OCimyqUZcvOugvnpQjDk6SLg==" saltValue="JwCyh+T1eZEyY/Rx/YylIw==" spinCount="100000" sheet="1" objects="1" scenarios="1"/>
  <mergeCells count="12">
    <mergeCell ref="A178:C178"/>
    <mergeCell ref="A216:E216"/>
    <mergeCell ref="A14:E14"/>
    <mergeCell ref="A21:E21"/>
    <mergeCell ref="A23:G23"/>
    <mergeCell ref="A18:F18"/>
    <mergeCell ref="A164:B164"/>
    <mergeCell ref="A131:C131"/>
    <mergeCell ref="A52:E52"/>
    <mergeCell ref="A51:E51"/>
    <mergeCell ref="A50:E50"/>
    <mergeCell ref="A19:E19"/>
  </mergeCells>
  <pageMargins left="0.75" right="0.75" top="1" bottom="1" header="0.5" footer="0.5"/>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3"/>
  <sheetViews>
    <sheetView view="pageBreakPreview" zoomScale="85" zoomScaleSheetLayoutView="85" workbookViewId="0">
      <pane ySplit="5" topLeftCell="A308" activePane="bottomLeft" state="frozen"/>
      <selection pane="bottomLeft" activeCell="I318" sqref="I318"/>
    </sheetView>
  </sheetViews>
  <sheetFormatPr defaultRowHeight="15"/>
  <cols>
    <col min="1" max="1" width="4.42578125" style="6" customWidth="1"/>
    <col min="2" max="2" width="5.42578125" style="6" customWidth="1"/>
    <col min="3" max="3" width="4.42578125" style="6" customWidth="1"/>
    <col min="4" max="4" width="5.140625" style="6" customWidth="1"/>
    <col min="5" max="5" width="2.85546875" style="6" customWidth="1"/>
    <col min="6" max="6" width="63.85546875" style="6" customWidth="1"/>
    <col min="7" max="7" width="9.5703125" style="6" customWidth="1"/>
    <col min="8" max="8" width="10.140625" style="6" customWidth="1"/>
    <col min="9" max="9" width="10.28515625" style="6" customWidth="1"/>
    <col min="10" max="10" width="17.85546875" style="6" customWidth="1"/>
    <col min="11" max="16384" width="9.140625" style="6"/>
  </cols>
  <sheetData>
    <row r="1" spans="1:10" ht="7.5" customHeight="1">
      <c r="A1" s="1"/>
      <c r="B1" s="1"/>
      <c r="C1" s="1"/>
      <c r="D1" s="1"/>
      <c r="E1" s="2"/>
      <c r="F1" s="3"/>
      <c r="G1" s="4"/>
      <c r="H1" s="5"/>
      <c r="I1" s="4"/>
      <c r="J1" s="4"/>
    </row>
    <row r="2" spans="1:10" ht="36.75" customHeight="1">
      <c r="A2" s="7"/>
      <c r="B2" s="368" t="s">
        <v>0</v>
      </c>
      <c r="C2" s="368"/>
      <c r="D2" s="369"/>
      <c r="E2" s="368"/>
      <c r="F2" s="368"/>
      <c r="G2" s="8"/>
      <c r="H2" s="370"/>
      <c r="I2" s="370"/>
      <c r="J2" s="370"/>
    </row>
    <row r="3" spans="1:10" ht="19.5" customHeight="1">
      <c r="A3" s="9"/>
      <c r="B3" s="5"/>
      <c r="C3" s="5"/>
      <c r="D3" s="10"/>
      <c r="E3" s="371" t="s">
        <v>100</v>
      </c>
      <c r="F3" s="371"/>
      <c r="G3" s="8"/>
      <c r="H3" s="370"/>
      <c r="I3" s="370"/>
      <c r="J3" s="370"/>
    </row>
    <row r="4" spans="1:10" ht="13.5" customHeight="1">
      <c r="A4" s="11" t="s">
        <v>301</v>
      </c>
      <c r="B4" s="12"/>
      <c r="C4" s="12"/>
      <c r="D4" s="13"/>
      <c r="E4" s="372"/>
      <c r="F4" s="372"/>
      <c r="G4" s="14" t="s">
        <v>1</v>
      </c>
      <c r="H4" s="373" t="s">
        <v>216</v>
      </c>
      <c r="I4" s="373"/>
      <c r="J4" s="373"/>
    </row>
    <row r="5" spans="1:10" ht="25.5">
      <c r="A5" s="15" t="s">
        <v>2</v>
      </c>
      <c r="B5" s="16"/>
      <c r="C5" s="16"/>
      <c r="D5" s="17"/>
      <c r="E5" s="18"/>
      <c r="F5" s="19"/>
      <c r="G5" s="20" t="s">
        <v>3</v>
      </c>
      <c r="H5" s="20" t="s">
        <v>4</v>
      </c>
      <c r="I5" s="20" t="s">
        <v>5</v>
      </c>
      <c r="J5" s="20" t="s">
        <v>6</v>
      </c>
    </row>
    <row r="6" spans="1:10">
      <c r="A6" s="1"/>
      <c r="B6" s="1"/>
      <c r="C6" s="1"/>
      <c r="D6" s="1"/>
      <c r="E6" s="2"/>
      <c r="F6" s="3"/>
      <c r="G6" s="4"/>
      <c r="H6" s="5"/>
      <c r="I6" s="4"/>
      <c r="J6" s="4"/>
    </row>
    <row r="7" spans="1:10">
      <c r="A7" s="1"/>
      <c r="B7" s="1"/>
      <c r="C7" s="1"/>
      <c r="D7" s="1"/>
      <c r="E7" s="2"/>
      <c r="F7" s="3"/>
      <c r="G7" s="4"/>
      <c r="H7" s="5"/>
      <c r="I7" s="4"/>
      <c r="J7" s="4"/>
    </row>
    <row r="8" spans="1:10" ht="15.75">
      <c r="A8" s="21"/>
      <c r="B8" s="22"/>
      <c r="C8" s="22"/>
      <c r="D8" s="23"/>
      <c r="E8" s="24"/>
      <c r="F8" s="164" t="s">
        <v>101</v>
      </c>
      <c r="G8" s="4"/>
      <c r="H8" s="5"/>
      <c r="I8" s="4"/>
      <c r="J8" s="4"/>
    </row>
    <row r="9" spans="1:10">
      <c r="A9" s="103"/>
      <c r="B9" s="25"/>
      <c r="C9" s="26"/>
      <c r="D9" s="27"/>
      <c r="E9" s="24"/>
      <c r="F9" s="6" t="s">
        <v>202</v>
      </c>
      <c r="G9" s="4"/>
      <c r="H9" s="5"/>
      <c r="I9" s="4"/>
      <c r="J9" s="4"/>
    </row>
    <row r="10" spans="1:10">
      <c r="A10" s="103"/>
      <c r="B10" s="25"/>
      <c r="C10" s="26"/>
      <c r="D10" s="27"/>
      <c r="E10" s="24"/>
      <c r="G10" s="4"/>
      <c r="H10" s="5"/>
      <c r="I10" s="4"/>
      <c r="J10" s="4"/>
    </row>
    <row r="11" spans="1:10">
      <c r="A11" s="28" t="s">
        <v>7</v>
      </c>
      <c r="B11" s="22"/>
      <c r="C11" s="22"/>
      <c r="D11" s="23"/>
      <c r="E11" s="24"/>
      <c r="F11" s="29"/>
      <c r="G11" s="4"/>
      <c r="H11" s="5"/>
      <c r="I11" s="4"/>
      <c r="J11" s="4"/>
    </row>
    <row r="12" spans="1:10" ht="15.75">
      <c r="A12" s="165" t="s">
        <v>104</v>
      </c>
      <c r="B12" s="153"/>
      <c r="C12" s="153"/>
      <c r="D12" s="154"/>
      <c r="E12" s="166"/>
      <c r="F12" s="167" t="s">
        <v>103</v>
      </c>
      <c r="G12" s="4"/>
      <c r="H12" s="5"/>
      <c r="I12" s="5"/>
      <c r="J12" s="5"/>
    </row>
    <row r="13" spans="1:10" ht="30">
      <c r="A13" s="102" t="str">
        <f>A$12</f>
        <v>A.</v>
      </c>
      <c r="B13" s="168">
        <v>1</v>
      </c>
      <c r="C13" s="4"/>
      <c r="D13" s="30"/>
      <c r="E13" s="4"/>
      <c r="F13" s="94" t="s">
        <v>102</v>
      </c>
      <c r="G13" s="169"/>
      <c r="H13" s="5"/>
      <c r="I13" s="170"/>
      <c r="J13" s="170"/>
    </row>
    <row r="14" spans="1:10">
      <c r="A14" s="102" t="str">
        <f>A$12</f>
        <v>A.</v>
      </c>
      <c r="B14" s="168">
        <v>2</v>
      </c>
      <c r="C14" s="4"/>
      <c r="D14" s="30"/>
      <c r="E14" s="4"/>
      <c r="F14" s="94" t="s">
        <v>8</v>
      </c>
      <c r="G14" s="169"/>
      <c r="H14" s="5"/>
      <c r="I14" s="170"/>
      <c r="J14" s="170"/>
    </row>
    <row r="15" spans="1:10" ht="30">
      <c r="A15" s="102" t="str">
        <f t="shared" ref="A15:A20" si="0">A$12</f>
        <v>A.</v>
      </c>
      <c r="B15" s="168">
        <v>3</v>
      </c>
      <c r="C15" s="4"/>
      <c r="D15" s="30"/>
      <c r="E15" s="4"/>
      <c r="F15" s="94" t="s">
        <v>213</v>
      </c>
      <c r="G15" s="169"/>
      <c r="H15" s="5"/>
      <c r="I15" s="170"/>
      <c r="J15" s="170"/>
    </row>
    <row r="16" spans="1:10">
      <c r="A16" s="102" t="str">
        <f t="shared" si="0"/>
        <v>A.</v>
      </c>
      <c r="B16" s="168">
        <v>4</v>
      </c>
      <c r="C16" s="4"/>
      <c r="D16" s="30"/>
      <c r="E16" s="4"/>
      <c r="F16" s="94" t="s">
        <v>9</v>
      </c>
      <c r="G16" s="169"/>
      <c r="H16" s="5"/>
      <c r="I16" s="170"/>
      <c r="J16" s="170"/>
    </row>
    <row r="17" spans="1:10">
      <c r="A17" s="102" t="str">
        <f t="shared" si="0"/>
        <v>A.</v>
      </c>
      <c r="B17" s="168">
        <v>5</v>
      </c>
      <c r="C17" s="4"/>
      <c r="D17" s="30"/>
      <c r="E17" s="4"/>
      <c r="F17" s="94" t="s">
        <v>10</v>
      </c>
      <c r="G17" s="169"/>
      <c r="H17" s="5"/>
      <c r="I17" s="170"/>
      <c r="J17" s="170"/>
    </row>
    <row r="18" spans="1:10">
      <c r="A18" s="102" t="str">
        <f t="shared" si="0"/>
        <v>A.</v>
      </c>
      <c r="B18" s="168">
        <v>6</v>
      </c>
      <c r="C18" s="4"/>
      <c r="D18" s="30"/>
      <c r="E18" s="4"/>
      <c r="F18" s="94" t="s">
        <v>164</v>
      </c>
      <c r="G18" s="169"/>
      <c r="H18" s="171"/>
      <c r="I18" s="170"/>
      <c r="J18" s="170"/>
    </row>
    <row r="19" spans="1:10">
      <c r="A19" s="102" t="str">
        <f t="shared" si="0"/>
        <v>A.</v>
      </c>
      <c r="B19" s="168">
        <v>7</v>
      </c>
      <c r="C19" s="4"/>
      <c r="D19" s="30"/>
      <c r="E19" s="4"/>
      <c r="F19" s="94" t="s">
        <v>183</v>
      </c>
      <c r="G19" s="169"/>
      <c r="H19" s="171"/>
      <c r="I19" s="170"/>
      <c r="J19" s="170"/>
    </row>
    <row r="20" spans="1:10" ht="30">
      <c r="A20" s="102" t="str">
        <f t="shared" si="0"/>
        <v>A.</v>
      </c>
      <c r="B20" s="168">
        <v>8</v>
      </c>
      <c r="C20" s="4"/>
      <c r="D20" s="30"/>
      <c r="E20" s="4"/>
      <c r="F20" s="94" t="s">
        <v>182</v>
      </c>
      <c r="G20" s="169"/>
      <c r="H20" s="171"/>
      <c r="I20" s="170"/>
      <c r="J20" s="170"/>
    </row>
    <row r="21" spans="1:10">
      <c r="A21" s="1"/>
      <c r="B21" s="1"/>
      <c r="C21" s="1"/>
      <c r="D21" s="1"/>
      <c r="E21" s="2"/>
      <c r="F21" s="172"/>
      <c r="G21" s="4"/>
      <c r="H21" s="5"/>
      <c r="I21" s="5"/>
      <c r="J21" s="5"/>
    </row>
    <row r="22" spans="1:10">
      <c r="A22" s="1"/>
      <c r="B22" s="1"/>
      <c r="C22" s="1"/>
      <c r="D22" s="1"/>
      <c r="E22" s="2"/>
      <c r="F22" s="172"/>
      <c r="G22" s="4"/>
      <c r="H22" s="5"/>
      <c r="I22" s="5"/>
      <c r="J22" s="5"/>
    </row>
    <row r="23" spans="1:10" ht="15.75">
      <c r="A23" s="165"/>
      <c r="B23" s="173"/>
      <c r="C23" s="173"/>
      <c r="D23" s="173"/>
      <c r="E23" s="174"/>
      <c r="F23" s="167"/>
      <c r="G23" s="4"/>
      <c r="H23" s="5"/>
      <c r="I23" s="5"/>
      <c r="J23" s="5"/>
    </row>
    <row r="24" spans="1:10">
      <c r="A24" s="102"/>
      <c r="B24" s="168"/>
      <c r="C24" s="1"/>
      <c r="D24" s="1"/>
      <c r="E24" s="2"/>
      <c r="F24" s="175"/>
      <c r="G24" s="176"/>
      <c r="H24" s="176"/>
      <c r="I24" s="176"/>
      <c r="J24" s="176"/>
    </row>
    <row r="25" spans="1:10">
      <c r="A25" s="1"/>
      <c r="B25" s="1"/>
      <c r="C25" s="1"/>
      <c r="D25" s="177"/>
      <c r="E25" s="2"/>
      <c r="F25" s="94"/>
      <c r="G25" s="4"/>
      <c r="H25" s="5"/>
      <c r="I25" s="5"/>
      <c r="J25" s="5"/>
    </row>
    <row r="26" spans="1:10">
      <c r="A26" s="1"/>
      <c r="B26" s="1"/>
      <c r="C26" s="1"/>
      <c r="D26" s="177"/>
      <c r="E26" s="2"/>
      <c r="G26" s="4"/>
      <c r="H26" s="5"/>
      <c r="I26" s="5"/>
      <c r="J26" s="5"/>
    </row>
    <row r="27" spans="1:10">
      <c r="A27" s="1"/>
      <c r="B27" s="1"/>
      <c r="C27" s="1"/>
      <c r="D27" s="177"/>
      <c r="E27" s="2"/>
      <c r="F27" s="94"/>
      <c r="G27" s="4"/>
      <c r="H27" s="5"/>
      <c r="I27" s="5"/>
      <c r="J27" s="5"/>
    </row>
    <row r="28" spans="1:10">
      <c r="A28" s="1"/>
      <c r="B28" s="1"/>
      <c r="C28" s="1"/>
      <c r="D28" s="177"/>
      <c r="E28" s="2"/>
      <c r="F28" s="172"/>
      <c r="G28" s="4"/>
      <c r="H28" s="5"/>
      <c r="I28" s="5"/>
      <c r="J28" s="5"/>
    </row>
    <row r="29" spans="1:10">
      <c r="A29" s="1"/>
      <c r="B29" s="1"/>
      <c r="C29" s="1"/>
      <c r="D29" s="1"/>
      <c r="E29" s="2"/>
      <c r="F29" s="172"/>
      <c r="G29" s="4"/>
      <c r="H29" s="5"/>
      <c r="I29" s="5"/>
      <c r="J29" s="5"/>
    </row>
    <row r="30" spans="1:10">
      <c r="A30" s="1"/>
      <c r="B30" s="1"/>
      <c r="C30" s="1"/>
      <c r="D30" s="1"/>
      <c r="E30" s="2"/>
      <c r="F30" s="172"/>
      <c r="G30" s="178"/>
      <c r="H30" s="179"/>
      <c r="I30" s="180"/>
      <c r="J30" s="180"/>
    </row>
    <row r="31" spans="1:10">
      <c r="A31" s="1"/>
      <c r="B31" s="1"/>
      <c r="C31" s="1"/>
      <c r="D31" s="1"/>
      <c r="E31" s="2"/>
      <c r="F31" s="3"/>
      <c r="G31" s="4"/>
      <c r="H31" s="5"/>
      <c r="I31" s="4"/>
      <c r="J31" s="4"/>
    </row>
    <row r="32" spans="1:10">
      <c r="A32" s="31"/>
      <c r="B32" s="31"/>
      <c r="C32" s="31"/>
      <c r="D32" s="32"/>
      <c r="E32" s="31"/>
      <c r="F32" s="31"/>
      <c r="G32" s="4"/>
      <c r="H32" s="5"/>
      <c r="I32" s="4"/>
      <c r="J32" s="4"/>
    </row>
    <row r="33" spans="1:10" ht="15.75">
      <c r="A33" s="181" t="str">
        <f>A12</f>
        <v>A.</v>
      </c>
      <c r="B33" s="31"/>
      <c r="C33" s="31"/>
      <c r="D33" s="32"/>
      <c r="E33" s="31"/>
      <c r="F33" s="182" t="s">
        <v>103</v>
      </c>
      <c r="G33" s="183"/>
      <c r="H33" s="184"/>
      <c r="I33" s="184"/>
      <c r="J33" s="184"/>
    </row>
    <row r="34" spans="1:10" ht="30">
      <c r="A34" s="106" t="str">
        <f>A33</f>
        <v>A.</v>
      </c>
      <c r="B34" s="185">
        <v>1</v>
      </c>
      <c r="C34" s="4"/>
      <c r="D34" s="30"/>
      <c r="E34" s="4"/>
      <c r="F34" s="186" t="s">
        <v>102</v>
      </c>
      <c r="G34" s="169"/>
      <c r="H34" s="171"/>
      <c r="I34" s="170"/>
      <c r="J34" s="170"/>
    </row>
    <row r="35" spans="1:10">
      <c r="A35" s="103"/>
      <c r="B35" s="103"/>
      <c r="C35" s="103"/>
      <c r="D35" s="33"/>
      <c r="E35" s="103"/>
      <c r="F35" s="103"/>
      <c r="G35" s="4"/>
      <c r="H35" s="5"/>
      <c r="I35" s="4"/>
      <c r="J35" s="4"/>
    </row>
    <row r="36" spans="1:10">
      <c r="A36" s="1"/>
      <c r="B36" s="366" t="s">
        <v>11</v>
      </c>
      <c r="C36" s="366"/>
      <c r="D36" s="367"/>
      <c r="E36" s="366"/>
      <c r="F36" s="366"/>
      <c r="G36" s="366"/>
      <c r="H36" s="366"/>
      <c r="I36" s="366"/>
      <c r="J36" s="366"/>
    </row>
    <row r="37" spans="1:10" ht="19.5" customHeight="1">
      <c r="A37" s="1"/>
      <c r="B37" s="364" t="s">
        <v>81</v>
      </c>
      <c r="C37" s="364"/>
      <c r="D37" s="374"/>
      <c r="E37" s="364"/>
      <c r="F37" s="364"/>
      <c r="G37" s="364"/>
      <c r="H37" s="364"/>
      <c r="I37" s="364"/>
      <c r="J37" s="364"/>
    </row>
    <row r="38" spans="1:10" ht="33" customHeight="1">
      <c r="A38" s="1"/>
      <c r="B38" s="364" t="s">
        <v>82</v>
      </c>
      <c r="C38" s="364"/>
      <c r="D38" s="364"/>
      <c r="E38" s="364"/>
      <c r="F38" s="364"/>
      <c r="G38" s="364"/>
      <c r="H38" s="364"/>
      <c r="I38" s="364"/>
      <c r="J38" s="364"/>
    </row>
    <row r="39" spans="1:10">
      <c r="A39" s="1"/>
      <c r="B39" s="364" t="s">
        <v>295</v>
      </c>
      <c r="C39" s="364"/>
      <c r="D39" s="374"/>
      <c r="E39" s="364"/>
      <c r="F39" s="364"/>
      <c r="G39" s="364"/>
      <c r="H39" s="364"/>
      <c r="I39" s="364"/>
      <c r="J39" s="364"/>
    </row>
    <row r="40" spans="1:10" ht="34.5" customHeight="1">
      <c r="A40" s="1"/>
      <c r="B40" s="364" t="s">
        <v>296</v>
      </c>
      <c r="C40" s="364"/>
      <c r="D40" s="364"/>
      <c r="E40" s="364"/>
      <c r="F40" s="364"/>
      <c r="G40" s="364"/>
      <c r="H40" s="364"/>
      <c r="I40" s="364"/>
      <c r="J40" s="364"/>
    </row>
    <row r="41" spans="1:10" ht="48" customHeight="1">
      <c r="A41" s="1"/>
      <c r="B41" s="364" t="s">
        <v>267</v>
      </c>
      <c r="C41" s="364"/>
      <c r="D41" s="364"/>
      <c r="E41" s="364"/>
      <c r="F41" s="364"/>
      <c r="G41" s="364"/>
      <c r="H41" s="364"/>
      <c r="I41" s="364"/>
      <c r="J41" s="364"/>
    </row>
    <row r="42" spans="1:10" ht="33" customHeight="1">
      <c r="A42" s="1"/>
      <c r="B42" s="364" t="s">
        <v>105</v>
      </c>
      <c r="C42" s="364"/>
      <c r="D42" s="364"/>
      <c r="E42" s="364"/>
      <c r="F42" s="364"/>
      <c r="G42" s="364"/>
      <c r="H42" s="364"/>
      <c r="I42" s="364"/>
      <c r="J42" s="364"/>
    </row>
    <row r="43" spans="1:10" ht="18.75" customHeight="1">
      <c r="A43" s="1"/>
      <c r="B43" s="364"/>
      <c r="C43" s="364"/>
      <c r="D43" s="364"/>
      <c r="E43" s="364"/>
      <c r="F43" s="364"/>
      <c r="G43" s="364"/>
      <c r="H43" s="364"/>
      <c r="I43" s="364"/>
      <c r="J43" s="364"/>
    </row>
    <row r="44" spans="1:10">
      <c r="A44" s="1"/>
      <c r="B44" s="1"/>
      <c r="C44" s="1"/>
      <c r="D44" s="1"/>
      <c r="E44" s="2"/>
      <c r="F44" s="3"/>
      <c r="G44" s="4"/>
      <c r="H44" s="5"/>
      <c r="I44" s="4"/>
      <c r="J44" s="4"/>
    </row>
    <row r="45" spans="1:10">
      <c r="A45" s="1"/>
      <c r="B45" s="366" t="s">
        <v>212</v>
      </c>
      <c r="C45" s="366"/>
      <c r="D45" s="367"/>
      <c r="E45" s="366"/>
      <c r="F45" s="366"/>
      <c r="G45" s="366"/>
      <c r="H45" s="366"/>
      <c r="I45" s="366"/>
      <c r="J45" s="366"/>
    </row>
    <row r="46" spans="1:10" ht="63" customHeight="1">
      <c r="A46" s="34">
        <v>1</v>
      </c>
      <c r="B46" s="364" t="s">
        <v>355</v>
      </c>
      <c r="C46" s="364"/>
      <c r="D46" s="364"/>
      <c r="E46" s="364"/>
      <c r="F46" s="364"/>
      <c r="G46" s="364"/>
      <c r="H46" s="364"/>
      <c r="I46" s="364"/>
      <c r="J46" s="364"/>
    </row>
    <row r="47" spans="1:10" ht="63" customHeight="1">
      <c r="A47" s="34">
        <v>2</v>
      </c>
      <c r="B47" s="364" t="s">
        <v>238</v>
      </c>
      <c r="C47" s="364"/>
      <c r="D47" s="364"/>
      <c r="E47" s="364"/>
      <c r="F47" s="364"/>
      <c r="G47" s="364"/>
      <c r="H47" s="364"/>
      <c r="I47" s="364"/>
      <c r="J47" s="364"/>
    </row>
    <row r="48" spans="1:10" ht="34.5" customHeight="1">
      <c r="A48" s="34">
        <v>3</v>
      </c>
      <c r="B48" s="364" t="s">
        <v>239</v>
      </c>
      <c r="C48" s="364"/>
      <c r="D48" s="364"/>
      <c r="E48" s="364"/>
      <c r="F48" s="364"/>
      <c r="G48" s="364"/>
      <c r="H48" s="364"/>
      <c r="I48" s="364"/>
      <c r="J48" s="364"/>
    </row>
    <row r="49" spans="1:10" ht="48" customHeight="1">
      <c r="A49" s="155" t="s">
        <v>12</v>
      </c>
      <c r="B49" s="364" t="s">
        <v>240</v>
      </c>
      <c r="C49" s="364"/>
      <c r="D49" s="364"/>
      <c r="E49" s="364"/>
      <c r="F49" s="364"/>
      <c r="G49" s="364"/>
      <c r="H49" s="364"/>
      <c r="I49" s="364"/>
      <c r="J49" s="364"/>
    </row>
    <row r="50" spans="1:10" ht="36" customHeight="1">
      <c r="A50" s="155" t="s">
        <v>12</v>
      </c>
      <c r="B50" s="364" t="s">
        <v>241</v>
      </c>
      <c r="C50" s="364"/>
      <c r="D50" s="364"/>
      <c r="E50" s="364"/>
      <c r="F50" s="364"/>
      <c r="G50" s="364"/>
      <c r="H50" s="364"/>
      <c r="I50" s="364"/>
      <c r="J50" s="364"/>
    </row>
    <row r="51" spans="1:10" ht="26.25" customHeight="1">
      <c r="A51" s="155" t="s">
        <v>12</v>
      </c>
      <c r="B51" s="364" t="s">
        <v>203</v>
      </c>
      <c r="C51" s="364"/>
      <c r="D51" s="364"/>
      <c r="E51" s="364"/>
      <c r="F51" s="364"/>
      <c r="G51" s="364"/>
      <c r="H51" s="364"/>
      <c r="I51" s="364"/>
      <c r="J51" s="364"/>
    </row>
    <row r="52" spans="1:10" ht="26.25" customHeight="1">
      <c r="A52" s="155" t="s">
        <v>12</v>
      </c>
      <c r="B52" s="364" t="s">
        <v>13</v>
      </c>
      <c r="C52" s="364"/>
      <c r="D52" s="364"/>
      <c r="E52" s="364"/>
      <c r="F52" s="364"/>
      <c r="G52" s="364"/>
      <c r="H52" s="364"/>
      <c r="I52" s="364"/>
      <c r="J52" s="364"/>
    </row>
    <row r="53" spans="1:10" ht="21" customHeight="1">
      <c r="A53" s="155" t="s">
        <v>12</v>
      </c>
      <c r="B53" s="364" t="s">
        <v>14</v>
      </c>
      <c r="C53" s="364"/>
      <c r="D53" s="364"/>
      <c r="E53" s="364"/>
      <c r="F53" s="364"/>
      <c r="G53" s="364"/>
      <c r="H53" s="364"/>
      <c r="I53" s="364"/>
      <c r="J53" s="364"/>
    </row>
    <row r="54" spans="1:10" ht="42" customHeight="1">
      <c r="A54" s="155" t="s">
        <v>12</v>
      </c>
      <c r="B54" s="364" t="s">
        <v>242</v>
      </c>
      <c r="C54" s="364"/>
      <c r="D54" s="364"/>
      <c r="E54" s="364"/>
      <c r="F54" s="364"/>
      <c r="G54" s="364"/>
      <c r="H54" s="364"/>
      <c r="I54" s="364"/>
      <c r="J54" s="364"/>
    </row>
    <row r="55" spans="1:10" ht="65.25" customHeight="1">
      <c r="A55" s="155" t="s">
        <v>12</v>
      </c>
      <c r="B55" s="364" t="s">
        <v>243</v>
      </c>
      <c r="C55" s="364"/>
      <c r="D55" s="364"/>
      <c r="E55" s="364"/>
      <c r="F55" s="364"/>
      <c r="G55" s="364"/>
      <c r="H55" s="364"/>
      <c r="I55" s="364"/>
      <c r="J55" s="364"/>
    </row>
    <row r="56" spans="1:10" ht="48.75" customHeight="1">
      <c r="A56" s="155" t="s">
        <v>12</v>
      </c>
      <c r="B56" s="364" t="s">
        <v>244</v>
      </c>
      <c r="C56" s="364"/>
      <c r="D56" s="364"/>
      <c r="E56" s="364"/>
      <c r="F56" s="364"/>
      <c r="G56" s="364"/>
      <c r="H56" s="364"/>
      <c r="I56" s="364"/>
      <c r="J56" s="364"/>
    </row>
    <row r="57" spans="1:10" ht="80.25" customHeight="1">
      <c r="A57" s="155" t="s">
        <v>12</v>
      </c>
      <c r="B57" s="364" t="s">
        <v>245</v>
      </c>
      <c r="C57" s="364"/>
      <c r="D57" s="364"/>
      <c r="E57" s="364"/>
      <c r="F57" s="364"/>
      <c r="G57" s="364"/>
      <c r="H57" s="364"/>
      <c r="I57" s="364"/>
      <c r="J57" s="364"/>
    </row>
    <row r="58" spans="1:10" ht="21" customHeight="1">
      <c r="A58" s="155" t="s">
        <v>12</v>
      </c>
      <c r="B58" s="364" t="s">
        <v>246</v>
      </c>
      <c r="C58" s="364"/>
      <c r="D58" s="364"/>
      <c r="E58" s="364"/>
      <c r="F58" s="364"/>
      <c r="G58" s="364"/>
      <c r="H58" s="364"/>
      <c r="I58" s="364"/>
      <c r="J58" s="364"/>
    </row>
    <row r="59" spans="1:10" ht="21" customHeight="1">
      <c r="A59" s="155" t="s">
        <v>12</v>
      </c>
      <c r="B59" s="364" t="s">
        <v>247</v>
      </c>
      <c r="C59" s="364"/>
      <c r="D59" s="364"/>
      <c r="E59" s="364"/>
      <c r="F59" s="364"/>
      <c r="G59" s="364"/>
      <c r="H59" s="364"/>
      <c r="I59" s="364"/>
      <c r="J59" s="364"/>
    </row>
    <row r="60" spans="1:10" ht="21" customHeight="1">
      <c r="A60" s="155" t="s">
        <v>12</v>
      </c>
      <c r="B60" s="364" t="s">
        <v>248</v>
      </c>
      <c r="C60" s="364"/>
      <c r="D60" s="364"/>
      <c r="E60" s="364"/>
      <c r="F60" s="364"/>
      <c r="G60" s="364"/>
      <c r="H60" s="364"/>
      <c r="I60" s="364"/>
      <c r="J60" s="364"/>
    </row>
    <row r="61" spans="1:10" ht="21" customHeight="1">
      <c r="A61" s="155" t="s">
        <v>12</v>
      </c>
      <c r="B61" s="364" t="s">
        <v>249</v>
      </c>
      <c r="C61" s="364"/>
      <c r="D61" s="364"/>
      <c r="E61" s="364"/>
      <c r="F61" s="364"/>
      <c r="G61" s="364"/>
      <c r="H61" s="364"/>
      <c r="I61" s="364"/>
      <c r="J61" s="364"/>
    </row>
    <row r="62" spans="1:10" ht="21" customHeight="1">
      <c r="A62" s="155" t="s">
        <v>12</v>
      </c>
      <c r="B62" s="364" t="s">
        <v>250</v>
      </c>
      <c r="C62" s="364"/>
      <c r="D62" s="364"/>
      <c r="E62" s="364"/>
      <c r="F62" s="364"/>
      <c r="G62" s="364"/>
      <c r="H62" s="364"/>
      <c r="I62" s="364"/>
      <c r="J62" s="364"/>
    </row>
    <row r="63" spans="1:10" ht="53.25" customHeight="1">
      <c r="A63" s="155" t="s">
        <v>12</v>
      </c>
      <c r="B63" s="364" t="s">
        <v>251</v>
      </c>
      <c r="C63" s="364"/>
      <c r="D63" s="364"/>
      <c r="E63" s="364"/>
      <c r="F63" s="364"/>
      <c r="G63" s="364"/>
      <c r="H63" s="364"/>
      <c r="I63" s="364"/>
      <c r="J63" s="364"/>
    </row>
    <row r="64" spans="1:10" ht="35.25" customHeight="1">
      <c r="A64" s="155" t="s">
        <v>12</v>
      </c>
      <c r="B64" s="364" t="s">
        <v>252</v>
      </c>
      <c r="C64" s="364"/>
      <c r="D64" s="364"/>
      <c r="E64" s="364"/>
      <c r="F64" s="364"/>
      <c r="G64" s="364"/>
      <c r="H64" s="364"/>
      <c r="I64" s="364"/>
      <c r="J64" s="364"/>
    </row>
    <row r="65" spans="1:10" ht="33" customHeight="1">
      <c r="A65" s="155" t="s">
        <v>12</v>
      </c>
      <c r="B65" s="364" t="s">
        <v>253</v>
      </c>
      <c r="C65" s="364"/>
      <c r="D65" s="364"/>
      <c r="E65" s="364"/>
      <c r="F65" s="364"/>
      <c r="G65" s="364"/>
      <c r="H65" s="364"/>
      <c r="I65" s="364"/>
      <c r="J65" s="364"/>
    </row>
    <row r="66" spans="1:10" ht="21" customHeight="1">
      <c r="A66" s="155" t="s">
        <v>12</v>
      </c>
      <c r="B66" s="364" t="s">
        <v>254</v>
      </c>
      <c r="C66" s="364"/>
      <c r="D66" s="364"/>
      <c r="E66" s="364"/>
      <c r="F66" s="364"/>
      <c r="G66" s="364"/>
      <c r="H66" s="364"/>
      <c r="I66" s="364"/>
      <c r="J66" s="364"/>
    </row>
    <row r="67" spans="1:10" ht="63" customHeight="1">
      <c r="A67" s="155" t="s">
        <v>12</v>
      </c>
      <c r="B67" s="364" t="s">
        <v>255</v>
      </c>
      <c r="C67" s="364"/>
      <c r="D67" s="364"/>
      <c r="E67" s="364"/>
      <c r="F67" s="364"/>
      <c r="G67" s="364"/>
      <c r="H67" s="364"/>
      <c r="I67" s="364"/>
      <c r="J67" s="364"/>
    </row>
    <row r="68" spans="1:10" ht="18" customHeight="1">
      <c r="A68" s="155" t="s">
        <v>12</v>
      </c>
      <c r="B68" s="364" t="s">
        <v>256</v>
      </c>
      <c r="C68" s="364"/>
      <c r="D68" s="364"/>
      <c r="E68" s="364"/>
      <c r="F68" s="364"/>
      <c r="G68" s="364"/>
      <c r="H68" s="364"/>
      <c r="I68" s="364"/>
      <c r="J68" s="364"/>
    </row>
    <row r="69" spans="1:10" ht="60.75" customHeight="1">
      <c r="A69" s="34">
        <v>4</v>
      </c>
      <c r="B69" s="364" t="s">
        <v>268</v>
      </c>
      <c r="C69" s="364"/>
      <c r="D69" s="364"/>
      <c r="E69" s="364"/>
      <c r="F69" s="364"/>
      <c r="G69" s="364"/>
      <c r="H69" s="364"/>
      <c r="I69" s="364"/>
      <c r="J69" s="364"/>
    </row>
    <row r="70" spans="1:10" ht="30" customHeight="1">
      <c r="A70" s="34">
        <v>5</v>
      </c>
      <c r="B70" s="364" t="s">
        <v>269</v>
      </c>
      <c r="C70" s="364"/>
      <c r="D70" s="364"/>
      <c r="E70" s="364"/>
      <c r="F70" s="364"/>
      <c r="G70" s="364"/>
      <c r="H70" s="364"/>
      <c r="I70" s="364"/>
      <c r="J70" s="364"/>
    </row>
    <row r="71" spans="1:10" ht="65.25" customHeight="1">
      <c r="A71" s="34">
        <v>6</v>
      </c>
      <c r="B71" s="364" t="s">
        <v>257</v>
      </c>
      <c r="C71" s="364"/>
      <c r="D71" s="364"/>
      <c r="E71" s="364"/>
      <c r="F71" s="364"/>
      <c r="G71" s="364"/>
      <c r="H71" s="364"/>
      <c r="I71" s="364"/>
      <c r="J71" s="364"/>
    </row>
    <row r="72" spans="1:10" ht="95.25" customHeight="1">
      <c r="A72" s="34">
        <v>7</v>
      </c>
      <c r="B72" s="364" t="s">
        <v>258</v>
      </c>
      <c r="C72" s="364"/>
      <c r="D72" s="364"/>
      <c r="E72" s="364"/>
      <c r="F72" s="364"/>
      <c r="G72" s="364"/>
      <c r="H72" s="364"/>
      <c r="I72" s="364"/>
      <c r="J72" s="364"/>
    </row>
    <row r="73" spans="1:10" ht="50.25" customHeight="1">
      <c r="A73" s="34">
        <v>8</v>
      </c>
      <c r="B73" s="364" t="s">
        <v>259</v>
      </c>
      <c r="C73" s="364"/>
      <c r="D73" s="364"/>
      <c r="E73" s="364"/>
      <c r="F73" s="364"/>
      <c r="G73" s="364"/>
      <c r="H73" s="364"/>
      <c r="I73" s="364"/>
      <c r="J73" s="364"/>
    </row>
    <row r="74" spans="1:10" ht="113.25" customHeight="1">
      <c r="A74" s="34">
        <v>9</v>
      </c>
      <c r="B74" s="364" t="s">
        <v>260</v>
      </c>
      <c r="C74" s="364"/>
      <c r="D74" s="364"/>
      <c r="E74" s="364"/>
      <c r="F74" s="364"/>
      <c r="G74" s="364"/>
      <c r="H74" s="364"/>
      <c r="I74" s="364"/>
      <c r="J74" s="364"/>
    </row>
    <row r="75" spans="1:10" ht="3.75" customHeight="1">
      <c r="A75" s="34"/>
      <c r="B75" s="365"/>
      <c r="C75" s="365"/>
      <c r="D75" s="365"/>
      <c r="E75" s="365"/>
      <c r="F75" s="365"/>
      <c r="G75" s="365"/>
      <c r="H75" s="365"/>
      <c r="I75" s="365"/>
      <c r="J75" s="365"/>
    </row>
    <row r="76" spans="1:10" ht="66.75" customHeight="1">
      <c r="A76" s="34">
        <v>10</v>
      </c>
      <c r="B76" s="364" t="s">
        <v>204</v>
      </c>
      <c r="C76" s="364"/>
      <c r="D76" s="364"/>
      <c r="E76" s="364"/>
      <c r="F76" s="364"/>
      <c r="G76" s="364"/>
      <c r="H76" s="364"/>
      <c r="I76" s="364"/>
      <c r="J76" s="364"/>
    </row>
    <row r="77" spans="1:10" ht="35.1" customHeight="1">
      <c r="A77" s="34">
        <v>11</v>
      </c>
      <c r="B77" s="364" t="s">
        <v>205</v>
      </c>
      <c r="C77" s="364"/>
      <c r="D77" s="364"/>
      <c r="E77" s="364"/>
      <c r="F77" s="364"/>
      <c r="G77" s="364"/>
      <c r="H77" s="364"/>
      <c r="I77" s="364"/>
      <c r="J77" s="364"/>
    </row>
    <row r="78" spans="1:10" ht="35.1" customHeight="1">
      <c r="B78" s="364" t="s">
        <v>206</v>
      </c>
      <c r="C78" s="364"/>
      <c r="D78" s="364"/>
      <c r="E78" s="364"/>
      <c r="F78" s="364"/>
      <c r="G78" s="364"/>
      <c r="H78" s="364"/>
      <c r="I78" s="364"/>
      <c r="J78" s="364"/>
    </row>
    <row r="79" spans="1:10" ht="35.1" customHeight="1">
      <c r="B79" s="364" t="s">
        <v>207</v>
      </c>
      <c r="C79" s="364"/>
      <c r="D79" s="364"/>
      <c r="E79" s="364"/>
      <c r="F79" s="364"/>
      <c r="G79" s="364"/>
      <c r="H79" s="364"/>
      <c r="I79" s="364"/>
      <c r="J79" s="364"/>
    </row>
    <row r="80" spans="1:10" ht="35.1" customHeight="1">
      <c r="B80" s="364" t="s">
        <v>208</v>
      </c>
      <c r="C80" s="364"/>
      <c r="D80" s="364"/>
      <c r="E80" s="364"/>
      <c r="F80" s="364"/>
      <c r="G80" s="364"/>
      <c r="H80" s="364"/>
      <c r="I80" s="364"/>
      <c r="J80" s="364"/>
    </row>
    <row r="81" spans="1:10" ht="50.25" customHeight="1">
      <c r="B81" s="364" t="s">
        <v>209</v>
      </c>
      <c r="C81" s="364"/>
      <c r="D81" s="364"/>
      <c r="E81" s="364"/>
      <c r="F81" s="364"/>
      <c r="G81" s="364"/>
      <c r="H81" s="364"/>
      <c r="I81" s="364"/>
      <c r="J81" s="364"/>
    </row>
    <row r="82" spans="1:10" ht="35.1" customHeight="1">
      <c r="B82" s="364" t="s">
        <v>210</v>
      </c>
      <c r="C82" s="364"/>
      <c r="D82" s="364"/>
      <c r="E82" s="364"/>
      <c r="F82" s="364"/>
      <c r="G82" s="364"/>
      <c r="H82" s="364"/>
      <c r="I82" s="364"/>
      <c r="J82" s="364"/>
    </row>
    <row r="83" spans="1:10" ht="35.1" customHeight="1">
      <c r="B83" s="364" t="s">
        <v>211</v>
      </c>
      <c r="C83" s="364"/>
      <c r="D83" s="364"/>
      <c r="E83" s="364"/>
      <c r="F83" s="364"/>
      <c r="G83" s="364"/>
      <c r="H83" s="364"/>
      <c r="I83" s="364"/>
      <c r="J83" s="364"/>
    </row>
    <row r="84" spans="1:10" ht="35.1" customHeight="1">
      <c r="B84" s="364" t="s">
        <v>261</v>
      </c>
      <c r="C84" s="364"/>
      <c r="D84" s="364"/>
      <c r="E84" s="364"/>
      <c r="F84" s="364"/>
      <c r="G84" s="364"/>
      <c r="H84" s="364"/>
      <c r="I84" s="364"/>
      <c r="J84" s="364"/>
    </row>
    <row r="85" spans="1:10" ht="35.1" customHeight="1">
      <c r="A85" s="34">
        <v>12</v>
      </c>
      <c r="B85" s="364" t="s">
        <v>15</v>
      </c>
      <c r="C85" s="364"/>
      <c r="D85" s="364"/>
      <c r="E85" s="364"/>
      <c r="F85" s="364"/>
      <c r="G85" s="364"/>
      <c r="H85" s="364"/>
      <c r="I85" s="364"/>
      <c r="J85" s="364"/>
    </row>
    <row r="86" spans="1:10">
      <c r="A86" s="1"/>
      <c r="B86" s="161"/>
      <c r="C86" s="161"/>
      <c r="D86" s="162"/>
      <c r="E86" s="161"/>
      <c r="F86" s="161"/>
      <c r="G86" s="161"/>
      <c r="H86" s="161"/>
      <c r="I86" s="161"/>
      <c r="J86" s="161"/>
    </row>
    <row r="87" spans="1:10">
      <c r="A87" s="1"/>
      <c r="B87" s="161"/>
      <c r="C87" s="161"/>
      <c r="D87" s="162"/>
      <c r="E87" s="161"/>
      <c r="F87" s="161"/>
      <c r="G87" s="161"/>
      <c r="H87" s="161"/>
      <c r="I87" s="161"/>
      <c r="J87" s="161"/>
    </row>
    <row r="88" spans="1:10">
      <c r="A88" s="36" t="s">
        <v>16</v>
      </c>
      <c r="B88" s="36"/>
      <c r="C88" s="36"/>
      <c r="D88" s="36"/>
      <c r="E88" s="2"/>
      <c r="F88" s="3"/>
      <c r="G88" s="4"/>
      <c r="H88" s="37"/>
      <c r="I88" s="30"/>
      <c r="J88" s="38"/>
    </row>
    <row r="89" spans="1:10">
      <c r="A89" s="104" t="str">
        <f>A14</f>
        <v>A.</v>
      </c>
      <c r="B89" s="104">
        <f>B14</f>
        <v>2</v>
      </c>
      <c r="C89" s="31"/>
      <c r="D89" s="39"/>
      <c r="E89" s="31"/>
      <c r="F89" s="31" t="s">
        <v>8</v>
      </c>
      <c r="G89" s="4"/>
      <c r="H89" s="40"/>
      <c r="I89" s="412"/>
      <c r="J89" s="413"/>
    </row>
    <row r="90" spans="1:10">
      <c r="A90" s="31"/>
      <c r="B90" s="31"/>
      <c r="C90" s="31"/>
      <c r="D90" s="39"/>
      <c r="E90" s="31"/>
      <c r="F90" s="31"/>
      <c r="G90" s="4"/>
      <c r="H90" s="40"/>
      <c r="I90" s="412"/>
      <c r="J90" s="413"/>
    </row>
    <row r="91" spans="1:10">
      <c r="A91" s="361" t="s">
        <v>106</v>
      </c>
      <c r="B91" s="361"/>
      <c r="C91" s="361"/>
      <c r="D91" s="361"/>
      <c r="E91" s="361"/>
      <c r="F91" s="361"/>
      <c r="G91" s="187"/>
      <c r="H91" s="187"/>
      <c r="I91" s="414"/>
      <c r="J91" s="414"/>
    </row>
    <row r="92" spans="1:10">
      <c r="A92" s="188"/>
      <c r="B92" s="31"/>
      <c r="C92" s="31"/>
      <c r="D92" s="39"/>
      <c r="E92" s="31"/>
      <c r="F92" s="189"/>
      <c r="G92" s="4"/>
      <c r="H92" s="40"/>
      <c r="I92" s="415"/>
      <c r="J92" s="415"/>
    </row>
    <row r="93" spans="1:10" ht="45">
      <c r="A93" s="42" t="str">
        <f>A$89</f>
        <v>A.</v>
      </c>
      <c r="B93" s="42">
        <f>B$89</f>
        <v>2</v>
      </c>
      <c r="C93" s="190">
        <v>1</v>
      </c>
      <c r="D93" s="177"/>
      <c r="E93" s="44"/>
      <c r="F93" s="191" t="s">
        <v>121</v>
      </c>
      <c r="G93" s="4"/>
      <c r="H93" s="45"/>
      <c r="I93" s="192"/>
      <c r="J93" s="192"/>
    </row>
    <row r="94" spans="1:10" ht="30">
      <c r="A94" s="46"/>
      <c r="B94" s="46"/>
      <c r="C94" s="46"/>
      <c r="D94" s="32"/>
      <c r="E94" s="44"/>
      <c r="F94" s="193" t="s">
        <v>122</v>
      </c>
      <c r="G94" s="4"/>
      <c r="H94" s="49"/>
      <c r="I94" s="194"/>
      <c r="J94" s="194"/>
    </row>
    <row r="95" spans="1:10" ht="45">
      <c r="A95" s="46"/>
      <c r="B95" s="46"/>
      <c r="C95" s="46"/>
      <c r="D95" s="32"/>
      <c r="E95" s="44"/>
      <c r="F95" s="158" t="s">
        <v>262</v>
      </c>
      <c r="G95" s="4"/>
      <c r="H95" s="49"/>
      <c r="I95" s="194"/>
      <c r="J95" s="194"/>
    </row>
    <row r="96" spans="1:10" ht="45">
      <c r="A96" s="46"/>
      <c r="B96" s="46"/>
      <c r="C96" s="46"/>
      <c r="D96" s="47"/>
      <c r="E96" s="44"/>
      <c r="F96" s="48" t="s">
        <v>107</v>
      </c>
      <c r="G96" s="4"/>
      <c r="H96" s="49"/>
      <c r="I96" s="194"/>
      <c r="J96" s="194"/>
    </row>
    <row r="97" spans="1:10" ht="45">
      <c r="A97" s="46"/>
      <c r="B97" s="46"/>
      <c r="C97" s="46"/>
      <c r="D97" s="47"/>
      <c r="E97" s="44"/>
      <c r="F97" s="48" t="s">
        <v>108</v>
      </c>
      <c r="G97" s="4"/>
      <c r="H97" s="49"/>
      <c r="I97" s="194"/>
      <c r="J97" s="194"/>
    </row>
    <row r="98" spans="1:10" ht="45">
      <c r="A98" s="46"/>
      <c r="B98" s="46"/>
      <c r="C98" s="46"/>
      <c r="D98" s="47"/>
      <c r="E98" s="44"/>
      <c r="F98" s="48" t="s">
        <v>109</v>
      </c>
      <c r="G98" s="4"/>
      <c r="H98" s="49"/>
      <c r="I98" s="194"/>
      <c r="J98" s="194"/>
    </row>
    <row r="99" spans="1:10" ht="60">
      <c r="A99" s="46"/>
      <c r="B99" s="46"/>
      <c r="C99" s="46"/>
      <c r="D99" s="47"/>
      <c r="E99" s="44"/>
      <c r="F99" s="48" t="s">
        <v>110</v>
      </c>
      <c r="G99" s="4"/>
      <c r="H99" s="49"/>
      <c r="I99" s="194"/>
      <c r="J99" s="194"/>
    </row>
    <row r="100" spans="1:10" ht="60">
      <c r="A100" s="46"/>
      <c r="B100" s="46"/>
      <c r="C100" s="46"/>
      <c r="D100" s="47"/>
      <c r="E100" s="44"/>
      <c r="F100" s="48" t="s">
        <v>270</v>
      </c>
      <c r="G100" s="4"/>
      <c r="H100" s="49"/>
      <c r="I100" s="194"/>
      <c r="J100" s="194"/>
    </row>
    <row r="101" spans="1:10" ht="30">
      <c r="A101" s="46"/>
      <c r="B101" s="46"/>
      <c r="C101" s="46"/>
      <c r="D101" s="47"/>
      <c r="E101" s="44"/>
      <c r="F101" s="48" t="s">
        <v>111</v>
      </c>
      <c r="G101" s="4"/>
      <c r="H101" s="49"/>
      <c r="I101" s="194"/>
      <c r="J101" s="194"/>
    </row>
    <row r="102" spans="1:10" ht="45">
      <c r="A102" s="46"/>
      <c r="B102" s="46"/>
      <c r="C102" s="46"/>
      <c r="D102" s="47"/>
      <c r="E102" s="44"/>
      <c r="F102" s="48" t="s">
        <v>119</v>
      </c>
      <c r="G102" s="4"/>
      <c r="H102" s="49"/>
      <c r="I102" s="194"/>
      <c r="J102" s="194"/>
    </row>
    <row r="103" spans="1:10" ht="30">
      <c r="A103" s="46"/>
      <c r="B103" s="46"/>
      <c r="C103" s="46"/>
      <c r="D103" s="47"/>
      <c r="E103" s="44"/>
      <c r="F103" s="48" t="s">
        <v>115</v>
      </c>
      <c r="G103" s="4"/>
      <c r="H103" s="49"/>
      <c r="I103" s="194"/>
      <c r="J103" s="194"/>
    </row>
    <row r="104" spans="1:10" ht="45">
      <c r="A104" s="46"/>
      <c r="B104" s="46"/>
      <c r="C104" s="46"/>
      <c r="D104" s="177" t="s">
        <v>116</v>
      </c>
      <c r="E104" s="44"/>
      <c r="F104" s="48" t="s">
        <v>124</v>
      </c>
      <c r="G104" s="4"/>
      <c r="H104" s="49"/>
      <c r="I104" s="194"/>
      <c r="J104" s="194"/>
    </row>
    <row r="105" spans="1:10" ht="60">
      <c r="A105" s="46"/>
      <c r="B105" s="46"/>
      <c r="C105" s="46"/>
      <c r="D105" s="177" t="s">
        <v>117</v>
      </c>
      <c r="E105" s="44"/>
      <c r="F105" s="48" t="s">
        <v>125</v>
      </c>
      <c r="G105" s="4"/>
      <c r="H105" s="49"/>
      <c r="I105" s="194"/>
      <c r="J105" s="194"/>
    </row>
    <row r="106" spans="1:10" ht="45">
      <c r="A106" s="46"/>
      <c r="B106" s="46"/>
      <c r="C106" s="46"/>
      <c r="D106" s="47"/>
      <c r="E106" s="44"/>
      <c r="F106" s="48" t="s">
        <v>118</v>
      </c>
      <c r="G106" s="4"/>
      <c r="H106" s="49"/>
      <c r="I106" s="194"/>
      <c r="J106" s="194"/>
    </row>
    <row r="107" spans="1:10" ht="30">
      <c r="A107" s="46"/>
      <c r="B107" s="46"/>
      <c r="C107" s="46"/>
      <c r="D107" s="47"/>
      <c r="E107" s="44"/>
      <c r="F107" s="48" t="s">
        <v>126</v>
      </c>
      <c r="G107" s="4"/>
      <c r="H107" s="49"/>
      <c r="I107" s="194"/>
      <c r="J107" s="194"/>
    </row>
    <row r="108" spans="1:10" ht="30">
      <c r="A108" s="46"/>
      <c r="B108" s="46"/>
      <c r="C108" s="46"/>
      <c r="D108" s="177">
        <v>1</v>
      </c>
      <c r="E108" s="44"/>
      <c r="F108" s="48" t="s">
        <v>112</v>
      </c>
      <c r="G108" s="4"/>
      <c r="H108" s="49"/>
      <c r="I108" s="194"/>
      <c r="J108" s="194"/>
    </row>
    <row r="109" spans="1:10" ht="60">
      <c r="A109" s="46"/>
      <c r="B109" s="46"/>
      <c r="C109" s="46"/>
      <c r="D109" s="177">
        <v>2</v>
      </c>
      <c r="E109" s="44"/>
      <c r="F109" s="48" t="s">
        <v>127</v>
      </c>
      <c r="G109" s="4"/>
      <c r="H109" s="49"/>
      <c r="I109" s="194"/>
      <c r="J109" s="194"/>
    </row>
    <row r="110" spans="1:10" ht="30">
      <c r="A110" s="46"/>
      <c r="B110" s="46"/>
      <c r="C110" s="46"/>
      <c r="D110" s="177"/>
      <c r="E110" s="44"/>
      <c r="F110" s="48" t="s">
        <v>128</v>
      </c>
      <c r="G110" s="4"/>
      <c r="H110" s="49"/>
      <c r="I110" s="194"/>
      <c r="J110" s="194"/>
    </row>
    <row r="111" spans="1:10" ht="45">
      <c r="A111" s="46"/>
      <c r="B111" s="46"/>
      <c r="C111" s="46"/>
      <c r="D111" s="177"/>
      <c r="E111" s="44"/>
      <c r="F111" s="48" t="s">
        <v>129</v>
      </c>
      <c r="G111" s="4"/>
      <c r="H111" s="49"/>
      <c r="I111" s="194"/>
      <c r="J111" s="194"/>
    </row>
    <row r="112" spans="1:10" ht="45">
      <c r="A112" s="46"/>
      <c r="B112" s="46"/>
      <c r="C112" s="46"/>
      <c r="D112" s="177">
        <v>3</v>
      </c>
      <c r="E112" s="44"/>
      <c r="F112" s="48" t="s">
        <v>130</v>
      </c>
      <c r="G112" s="4"/>
      <c r="H112" s="49"/>
      <c r="I112" s="194"/>
      <c r="J112" s="194"/>
    </row>
    <row r="113" spans="1:10" ht="30">
      <c r="A113" s="46"/>
      <c r="B113" s="46"/>
      <c r="C113" s="46"/>
      <c r="D113" s="177">
        <v>4</v>
      </c>
      <c r="E113" s="44"/>
      <c r="F113" s="48" t="s">
        <v>113</v>
      </c>
      <c r="G113" s="4"/>
      <c r="H113" s="49"/>
      <c r="I113" s="194"/>
      <c r="J113" s="194"/>
    </row>
    <row r="114" spans="1:10" ht="30">
      <c r="A114" s="46"/>
      <c r="B114" s="46"/>
      <c r="C114" s="46"/>
      <c r="D114" s="177">
        <v>5</v>
      </c>
      <c r="E114" s="44"/>
      <c r="F114" s="48" t="s">
        <v>114</v>
      </c>
      <c r="G114" s="4"/>
      <c r="H114" s="49"/>
      <c r="I114" s="194"/>
      <c r="J114" s="194"/>
    </row>
    <row r="115" spans="1:10">
      <c r="A115" s="46"/>
      <c r="B115" s="46"/>
      <c r="C115" s="46"/>
      <c r="D115" s="47"/>
      <c r="E115" s="44"/>
      <c r="F115" s="48" t="s">
        <v>120</v>
      </c>
      <c r="G115" s="4"/>
      <c r="H115" s="49"/>
      <c r="I115" s="194"/>
      <c r="J115" s="194"/>
    </row>
    <row r="116" spans="1:10" ht="30">
      <c r="A116" s="46"/>
      <c r="B116" s="46"/>
      <c r="C116" s="46"/>
      <c r="D116" s="47"/>
      <c r="E116" s="44"/>
      <c r="F116" s="48" t="s">
        <v>131</v>
      </c>
      <c r="G116" s="4"/>
      <c r="H116" s="49"/>
      <c r="I116" s="194"/>
      <c r="J116" s="194"/>
    </row>
    <row r="117" spans="1:10" ht="60">
      <c r="A117" s="46"/>
      <c r="B117" s="46"/>
      <c r="C117" s="46"/>
      <c r="D117" s="47"/>
      <c r="E117" s="44"/>
      <c r="F117" s="48" t="s">
        <v>132</v>
      </c>
      <c r="G117" s="4"/>
      <c r="H117" s="49"/>
      <c r="I117" s="194"/>
      <c r="J117" s="194"/>
    </row>
    <row r="118" spans="1:10">
      <c r="A118" s="46"/>
      <c r="B118" s="46"/>
      <c r="C118" s="46"/>
      <c r="D118" s="177"/>
      <c r="E118" s="44"/>
      <c r="F118" s="191" t="s">
        <v>123</v>
      </c>
      <c r="G118" s="4"/>
      <c r="H118" s="45"/>
      <c r="I118" s="192"/>
      <c r="J118" s="192"/>
    </row>
    <row r="119" spans="1:10">
      <c r="A119" s="46"/>
      <c r="B119" s="46"/>
      <c r="C119" s="46"/>
      <c r="D119" s="177"/>
      <c r="E119" s="44"/>
      <c r="F119" s="172"/>
      <c r="G119" s="50" t="s">
        <v>17</v>
      </c>
      <c r="H119" s="51">
        <v>1</v>
      </c>
      <c r="I119" s="219"/>
      <c r="J119" s="416" t="str">
        <f>IF(H119*I119,H119*I119,"")</f>
        <v/>
      </c>
    </row>
    <row r="120" spans="1:10">
      <c r="A120" s="47"/>
      <c r="B120" s="47"/>
      <c r="C120" s="47"/>
      <c r="D120" s="47"/>
      <c r="E120" s="52"/>
      <c r="F120" s="195"/>
      <c r="G120" s="30"/>
      <c r="H120" s="37"/>
      <c r="I120" s="220"/>
      <c r="J120" s="205"/>
    </row>
    <row r="121" spans="1:10">
      <c r="A121" s="47"/>
      <c r="B121" s="47"/>
      <c r="C121" s="47"/>
      <c r="D121" s="47"/>
      <c r="E121" s="52"/>
      <c r="F121" s="87"/>
      <c r="G121" s="30"/>
      <c r="H121" s="37"/>
      <c r="I121" s="223"/>
      <c r="J121" s="417"/>
    </row>
    <row r="122" spans="1:10">
      <c r="A122" s="42" t="str">
        <f>A$89</f>
        <v>A.</v>
      </c>
      <c r="B122" s="42">
        <f>B$89</f>
        <v>2</v>
      </c>
      <c r="C122" s="42">
        <v>2</v>
      </c>
      <c r="D122" s="43"/>
      <c r="E122" s="44"/>
      <c r="F122" s="86" t="s">
        <v>19</v>
      </c>
      <c r="H122" s="54"/>
      <c r="I122" s="221"/>
      <c r="J122" s="206"/>
    </row>
    <row r="123" spans="1:10">
      <c r="A123" s="46"/>
      <c r="B123" s="46"/>
      <c r="C123" s="46"/>
      <c r="D123" s="47"/>
      <c r="E123" s="44"/>
      <c r="F123" s="48" t="s">
        <v>20</v>
      </c>
      <c r="H123" s="40"/>
      <c r="I123" s="224"/>
      <c r="J123" s="217"/>
    </row>
    <row r="124" spans="1:10" ht="45">
      <c r="A124" s="41"/>
      <c r="B124" s="42"/>
      <c r="C124" s="42"/>
      <c r="D124" s="43"/>
      <c r="E124" s="44"/>
      <c r="F124" s="48" t="s">
        <v>356</v>
      </c>
      <c r="G124" s="4"/>
      <c r="H124" s="45"/>
      <c r="I124" s="222"/>
      <c r="J124" s="217"/>
    </row>
    <row r="125" spans="1:10" ht="60">
      <c r="A125" s="41"/>
      <c r="B125" s="42"/>
      <c r="C125" s="42"/>
      <c r="D125" s="43"/>
      <c r="E125" s="44"/>
      <c r="F125" s="48" t="s">
        <v>357</v>
      </c>
      <c r="G125" s="4"/>
      <c r="H125" s="45"/>
      <c r="I125" s="222"/>
      <c r="J125" s="217"/>
    </row>
    <row r="126" spans="1:10" ht="45">
      <c r="A126" s="41"/>
      <c r="B126" s="42"/>
      <c r="C126" s="42"/>
      <c r="D126" s="43"/>
      <c r="E126" s="44"/>
      <c r="F126" s="48" t="s">
        <v>83</v>
      </c>
      <c r="G126" s="4"/>
      <c r="H126" s="45"/>
      <c r="I126" s="222"/>
      <c r="J126" s="217"/>
    </row>
    <row r="127" spans="1:10" ht="45">
      <c r="A127" s="41"/>
      <c r="B127" s="42"/>
      <c r="C127" s="42"/>
      <c r="D127" s="43"/>
      <c r="E127" s="44"/>
      <c r="F127" s="48" t="s">
        <v>21</v>
      </c>
      <c r="G127" s="4"/>
      <c r="H127" s="45"/>
      <c r="I127" s="222"/>
      <c r="J127" s="217"/>
    </row>
    <row r="128" spans="1:10" ht="30">
      <c r="A128" s="41"/>
      <c r="B128" s="42"/>
      <c r="C128" s="42"/>
      <c r="D128" s="43"/>
      <c r="E128" s="44"/>
      <c r="F128" s="48" t="s">
        <v>22</v>
      </c>
      <c r="G128" s="4"/>
      <c r="H128" s="45"/>
      <c r="I128" s="222"/>
      <c r="J128" s="217"/>
    </row>
    <row r="129" spans="1:10" ht="30">
      <c r="A129" s="41"/>
      <c r="B129" s="42"/>
      <c r="C129" s="42"/>
      <c r="D129" s="43"/>
      <c r="E129" s="44"/>
      <c r="F129" s="48" t="s">
        <v>84</v>
      </c>
      <c r="G129" s="4"/>
      <c r="H129" s="45"/>
      <c r="I129" s="222"/>
      <c r="J129" s="217"/>
    </row>
    <row r="130" spans="1:10" ht="45">
      <c r="A130" s="41"/>
      <c r="B130" s="42"/>
      <c r="C130" s="42"/>
      <c r="D130" s="43"/>
      <c r="E130" s="44"/>
      <c r="F130" s="48" t="s">
        <v>85</v>
      </c>
      <c r="G130" s="4"/>
      <c r="H130" s="45"/>
      <c r="I130" s="222"/>
      <c r="J130" s="217"/>
    </row>
    <row r="131" spans="1:10">
      <c r="A131" s="46"/>
      <c r="B131" s="46"/>
      <c r="C131" s="46"/>
      <c r="D131" s="47"/>
      <c r="E131" s="44"/>
      <c r="F131" s="48" t="s">
        <v>23</v>
      </c>
      <c r="H131" s="56"/>
      <c r="I131" s="224"/>
      <c r="J131" s="217"/>
    </row>
    <row r="132" spans="1:10" ht="60">
      <c r="A132" s="41"/>
      <c r="B132" s="42"/>
      <c r="C132" s="42"/>
      <c r="D132" s="43"/>
      <c r="E132" s="44"/>
      <c r="F132" s="48" t="s">
        <v>24</v>
      </c>
      <c r="G132" s="4"/>
      <c r="H132" s="45"/>
      <c r="I132" s="222"/>
      <c r="J132" s="217"/>
    </row>
    <row r="133" spans="1:10" ht="60">
      <c r="A133" s="41"/>
      <c r="B133" s="42"/>
      <c r="C133" s="42"/>
      <c r="D133" s="43"/>
      <c r="E133" s="44"/>
      <c r="F133" s="48" t="s">
        <v>86</v>
      </c>
      <c r="G133" s="4"/>
      <c r="H133" s="45"/>
      <c r="I133" s="222"/>
      <c r="J133" s="217"/>
    </row>
    <row r="134" spans="1:10">
      <c r="A134" s="46"/>
      <c r="B134" s="46"/>
      <c r="C134" s="46"/>
      <c r="D134" s="47"/>
      <c r="E134" s="44"/>
      <c r="F134" s="48" t="s">
        <v>25</v>
      </c>
      <c r="G134" s="4"/>
      <c r="H134" s="45"/>
      <c r="I134" s="222"/>
      <c r="J134" s="217"/>
    </row>
    <row r="135" spans="1:10">
      <c r="A135" s="46"/>
      <c r="B135" s="46"/>
      <c r="C135" s="46"/>
      <c r="D135" s="190">
        <v>1</v>
      </c>
      <c r="E135" s="44"/>
      <c r="F135" s="48" t="s">
        <v>279</v>
      </c>
      <c r="G135" s="50" t="s">
        <v>17</v>
      </c>
      <c r="H135" s="51">
        <v>1</v>
      </c>
      <c r="I135" s="219"/>
      <c r="J135" s="416" t="str">
        <f t="shared" ref="J135:J137" si="1">IF(H135*I135,H135*I135,"")</f>
        <v/>
      </c>
    </row>
    <row r="136" spans="1:10" ht="30">
      <c r="A136" s="46"/>
      <c r="B136" s="46"/>
      <c r="C136" s="46"/>
      <c r="D136" s="190">
        <v>2</v>
      </c>
      <c r="E136" s="44"/>
      <c r="F136" s="48" t="s">
        <v>87</v>
      </c>
      <c r="G136" s="57" t="s">
        <v>17</v>
      </c>
      <c r="H136" s="51">
        <v>5</v>
      </c>
      <c r="I136" s="219"/>
      <c r="J136" s="416" t="str">
        <f t="shared" si="1"/>
        <v/>
      </c>
    </row>
    <row r="137" spans="1:10" ht="30">
      <c r="A137" s="46"/>
      <c r="B137" s="46"/>
      <c r="C137" s="46"/>
      <c r="D137" s="190">
        <v>3</v>
      </c>
      <c r="E137" s="44"/>
      <c r="F137" s="48" t="s">
        <v>88</v>
      </c>
      <c r="G137" s="57" t="s">
        <v>17</v>
      </c>
      <c r="H137" s="51">
        <v>5</v>
      </c>
      <c r="I137" s="219"/>
      <c r="J137" s="416" t="str">
        <f t="shared" si="1"/>
        <v/>
      </c>
    </row>
    <row r="138" spans="1:10">
      <c r="A138" s="47"/>
      <c r="B138" s="47"/>
      <c r="C138" s="47"/>
      <c r="D138" s="47"/>
      <c r="E138" s="52"/>
      <c r="F138" s="87"/>
      <c r="G138" s="30"/>
      <c r="H138" s="54"/>
      <c r="I138" s="223"/>
      <c r="J138" s="417"/>
    </row>
    <row r="139" spans="1:10" ht="15.75" thickBot="1">
      <c r="A139" s="47"/>
      <c r="B139" s="47"/>
      <c r="C139" s="47"/>
      <c r="D139" s="47"/>
      <c r="E139" s="52"/>
      <c r="F139" s="87"/>
      <c r="G139" s="30"/>
      <c r="H139" s="37"/>
      <c r="I139" s="208"/>
      <c r="J139" s="417"/>
    </row>
    <row r="140" spans="1:10" ht="35.1" customHeight="1" thickTop="1" thickBot="1">
      <c r="A140" s="59" t="str">
        <f>A$89</f>
        <v>A.</v>
      </c>
      <c r="B140" s="60">
        <f>B$89</f>
        <v>2</v>
      </c>
      <c r="C140" s="61"/>
      <c r="D140" s="163"/>
      <c r="E140" s="62"/>
      <c r="F140" s="88" t="str">
        <f>F$89</f>
        <v>ELEKTROTEHNIČKI I OSTALI PRIPREMNI RADOVI</v>
      </c>
      <c r="G140" s="63"/>
      <c r="H140" s="64"/>
      <c r="I140" s="210"/>
      <c r="J140" s="418">
        <f>SUM(J91:J139)</f>
        <v>0</v>
      </c>
    </row>
    <row r="141" spans="1:10" ht="15.75" thickTop="1">
      <c r="A141" s="65"/>
      <c r="B141" s="65"/>
      <c r="C141" s="65"/>
      <c r="D141" s="66"/>
      <c r="E141" s="67"/>
      <c r="F141" s="89"/>
      <c r="G141" s="4"/>
      <c r="H141" s="37"/>
      <c r="I141" s="211"/>
      <c r="J141" s="419"/>
    </row>
    <row r="142" spans="1:10">
      <c r="A142" s="47" t="s">
        <v>16</v>
      </c>
      <c r="B142" s="47"/>
      <c r="C142" s="47"/>
      <c r="D142" s="47"/>
      <c r="E142" s="2"/>
      <c r="F142" s="48"/>
      <c r="G142" s="4"/>
      <c r="H142" s="37"/>
      <c r="I142" s="211"/>
      <c r="J142" s="207"/>
    </row>
    <row r="143" spans="1:10">
      <c r="A143" s="104" t="str">
        <f>A15</f>
        <v>A.</v>
      </c>
      <c r="B143" s="104">
        <f>B15</f>
        <v>3</v>
      </c>
      <c r="C143" s="68"/>
      <c r="D143" s="69"/>
      <c r="E143" s="68"/>
      <c r="F143" s="90" t="str">
        <f>F15</f>
        <v>PODRŠKA ELEKTROTEHNIČKIM RADOVIMA OSTALIH STRUKA, na primjer  GRAĐEVINSKE</v>
      </c>
      <c r="G143" s="4"/>
      <c r="H143" s="40"/>
      <c r="I143" s="211"/>
      <c r="J143" s="217"/>
    </row>
    <row r="144" spans="1:10">
      <c r="A144" s="31"/>
      <c r="B144" s="31"/>
      <c r="C144" s="31"/>
      <c r="D144" s="39"/>
      <c r="E144" s="70"/>
      <c r="F144" s="91"/>
      <c r="G144" s="4"/>
      <c r="H144" s="40"/>
      <c r="I144" s="211"/>
      <c r="J144" s="217"/>
    </row>
    <row r="145" spans="1:10">
      <c r="A145" s="196" t="s">
        <v>133</v>
      </c>
      <c r="B145" s="196"/>
      <c r="C145" s="196"/>
      <c r="D145" s="196"/>
      <c r="E145" s="196"/>
      <c r="F145" s="197"/>
      <c r="G145" s="196"/>
      <c r="H145" s="196"/>
      <c r="I145" s="212"/>
      <c r="J145" s="212"/>
    </row>
    <row r="146" spans="1:10">
      <c r="A146" s="188"/>
      <c r="B146" s="31"/>
      <c r="C146" s="31"/>
      <c r="D146" s="39"/>
      <c r="E146" s="31"/>
      <c r="F146" s="189"/>
      <c r="G146" s="4"/>
      <c r="H146" s="40"/>
      <c r="I146" s="213"/>
      <c r="J146" s="213"/>
    </row>
    <row r="147" spans="1:10" ht="45">
      <c r="A147" s="53" t="str">
        <f>A$143</f>
        <v>A.</v>
      </c>
      <c r="B147" s="53">
        <f>B$143</f>
        <v>3</v>
      </c>
      <c r="C147" s="42">
        <v>1</v>
      </c>
      <c r="D147" s="43"/>
      <c r="E147" s="44"/>
      <c r="F147" s="105" t="s">
        <v>136</v>
      </c>
      <c r="H147" s="56"/>
      <c r="I147" s="209"/>
      <c r="J147" s="217"/>
    </row>
    <row r="148" spans="1:10" ht="30">
      <c r="A148" s="53"/>
      <c r="B148" s="53"/>
      <c r="C148" s="42"/>
      <c r="D148" s="43"/>
      <c r="E148" s="44"/>
      <c r="F148" s="48" t="s">
        <v>137</v>
      </c>
      <c r="G148" s="4"/>
      <c r="H148" s="45"/>
      <c r="I148" s="207"/>
      <c r="J148" s="217"/>
    </row>
    <row r="149" spans="1:10" ht="45">
      <c r="A149" s="46"/>
      <c r="B149" s="46"/>
      <c r="C149" s="46"/>
      <c r="D149" s="43"/>
      <c r="E149" s="44"/>
      <c r="F149" s="48" t="s">
        <v>138</v>
      </c>
      <c r="G149" s="4"/>
      <c r="H149" s="49"/>
      <c r="I149" s="207"/>
      <c r="J149" s="217"/>
    </row>
    <row r="150" spans="1:10">
      <c r="A150" s="46"/>
      <c r="B150" s="46"/>
      <c r="C150" s="46"/>
      <c r="D150" s="47"/>
      <c r="E150" s="44"/>
      <c r="F150" s="48" t="s">
        <v>134</v>
      </c>
      <c r="H150" s="74"/>
      <c r="I150" s="214"/>
      <c r="J150" s="214"/>
    </row>
    <row r="151" spans="1:10">
      <c r="A151" s="46"/>
      <c r="B151" s="46"/>
      <c r="C151" s="46"/>
      <c r="D151" s="47"/>
      <c r="E151" s="44"/>
      <c r="F151" s="48" t="s">
        <v>89</v>
      </c>
      <c r="H151" s="56"/>
      <c r="I151" s="209"/>
      <c r="J151" s="217"/>
    </row>
    <row r="152" spans="1:10">
      <c r="A152" s="46"/>
      <c r="B152" s="46"/>
      <c r="C152" s="46"/>
      <c r="D152" s="43">
        <v>1</v>
      </c>
      <c r="E152" s="44"/>
      <c r="F152" s="3" t="s">
        <v>135</v>
      </c>
      <c r="G152" s="57" t="s">
        <v>26</v>
      </c>
      <c r="H152" s="58">
        <v>5</v>
      </c>
      <c r="I152" s="225"/>
      <c r="J152" s="416" t="str">
        <f t="shared" ref="J152" si="2">IF(H152*I152,H152*I152,"")</f>
        <v/>
      </c>
    </row>
    <row r="153" spans="1:10">
      <c r="A153" s="47"/>
      <c r="B153" s="47"/>
      <c r="C153" s="47"/>
      <c r="D153" s="47"/>
      <c r="E153" s="52"/>
      <c r="F153" s="87"/>
      <c r="G153" s="30"/>
      <c r="H153" s="54"/>
      <c r="I153" s="208"/>
      <c r="J153" s="417"/>
    </row>
    <row r="154" spans="1:10" ht="30">
      <c r="A154" s="53" t="str">
        <f>A$143</f>
        <v>A.</v>
      </c>
      <c r="B154" s="53">
        <f>B$143</f>
        <v>3</v>
      </c>
      <c r="C154" s="42">
        <v>2</v>
      </c>
      <c r="D154" s="43"/>
      <c r="E154" s="44"/>
      <c r="F154" s="86" t="s">
        <v>90</v>
      </c>
      <c r="G154" s="4"/>
      <c r="H154" s="45"/>
      <c r="I154" s="207"/>
      <c r="J154" s="217"/>
    </row>
    <row r="155" spans="1:10" ht="45">
      <c r="A155" s="46"/>
      <c r="B155" s="46"/>
      <c r="C155" s="46"/>
      <c r="D155" s="43"/>
      <c r="E155" s="44"/>
      <c r="F155" s="48" t="s">
        <v>28</v>
      </c>
      <c r="G155" s="4"/>
      <c r="H155" s="49"/>
      <c r="I155" s="207"/>
      <c r="J155" s="217"/>
    </row>
    <row r="156" spans="1:10" ht="60">
      <c r="A156" s="46"/>
      <c r="B156" s="46"/>
      <c r="C156" s="46"/>
      <c r="D156" s="43"/>
      <c r="E156" s="44"/>
      <c r="F156" s="48" t="s">
        <v>29</v>
      </c>
      <c r="G156" s="4"/>
      <c r="H156" s="49"/>
      <c r="I156" s="207"/>
      <c r="J156" s="217"/>
    </row>
    <row r="157" spans="1:10">
      <c r="A157" s="46"/>
      <c r="B157" s="46"/>
      <c r="C157" s="46"/>
      <c r="D157" s="47"/>
      <c r="E157" s="44"/>
      <c r="F157" s="91" t="s">
        <v>30</v>
      </c>
      <c r="G157" s="55"/>
      <c r="H157" s="40"/>
      <c r="I157" s="209"/>
      <c r="J157" s="217"/>
    </row>
    <row r="158" spans="1:10" ht="45">
      <c r="A158" s="46"/>
      <c r="B158" s="46"/>
      <c r="C158" s="46"/>
      <c r="D158" s="43"/>
      <c r="E158" s="44"/>
      <c r="F158" s="48" t="s">
        <v>31</v>
      </c>
      <c r="G158" s="4"/>
      <c r="H158" s="49"/>
      <c r="I158" s="207"/>
      <c r="J158" s="217"/>
    </row>
    <row r="159" spans="1:10" ht="30">
      <c r="A159" s="46"/>
      <c r="B159" s="46"/>
      <c r="C159" s="46"/>
      <c r="D159" s="47"/>
      <c r="E159" s="44"/>
      <c r="F159" s="48" t="s">
        <v>27</v>
      </c>
      <c r="G159" s="55"/>
      <c r="H159" s="40"/>
      <c r="I159" s="209"/>
      <c r="J159" s="217"/>
    </row>
    <row r="160" spans="1:10" ht="30">
      <c r="A160" s="46"/>
      <c r="B160" s="46"/>
      <c r="C160" s="46"/>
      <c r="D160" s="47"/>
      <c r="E160" s="44"/>
      <c r="F160" s="48" t="s">
        <v>91</v>
      </c>
      <c r="G160" s="55"/>
      <c r="H160" s="40"/>
      <c r="I160" s="209"/>
      <c r="J160" s="217"/>
    </row>
    <row r="161" spans="1:10" ht="45">
      <c r="A161" s="46"/>
      <c r="B161" s="46"/>
      <c r="C161" s="46"/>
      <c r="D161" s="43"/>
      <c r="E161" s="44"/>
      <c r="F161" s="48" t="s">
        <v>92</v>
      </c>
      <c r="G161" s="4"/>
      <c r="H161" s="49"/>
      <c r="I161" s="207"/>
      <c r="J161" s="217"/>
    </row>
    <row r="162" spans="1:10" ht="30">
      <c r="A162" s="46"/>
      <c r="B162" s="46"/>
      <c r="C162" s="46"/>
      <c r="D162" s="43"/>
      <c r="E162" s="35"/>
      <c r="F162" s="48" t="s">
        <v>32</v>
      </c>
      <c r="G162" s="4"/>
      <c r="H162" s="71"/>
      <c r="I162" s="207"/>
      <c r="J162" s="217"/>
    </row>
    <row r="163" spans="1:10">
      <c r="A163" s="46"/>
      <c r="B163" s="46"/>
      <c r="C163" s="46"/>
      <c r="D163" s="47"/>
      <c r="E163" s="44"/>
      <c r="F163" s="92" t="s">
        <v>93</v>
      </c>
      <c r="G163" s="55"/>
      <c r="H163" s="40"/>
      <c r="I163" s="209"/>
      <c r="J163" s="217"/>
    </row>
    <row r="164" spans="1:10">
      <c r="A164" s="46"/>
      <c r="B164" s="46"/>
      <c r="C164" s="46"/>
      <c r="D164" s="43">
        <v>1</v>
      </c>
      <c r="E164" s="44"/>
      <c r="F164" s="48" t="s">
        <v>263</v>
      </c>
      <c r="G164" s="50" t="s">
        <v>17</v>
      </c>
      <c r="H164" s="51">
        <v>1</v>
      </c>
      <c r="I164" s="219"/>
      <c r="J164" s="416" t="str">
        <f>IF(H164*I164,H164*I164,"")</f>
        <v/>
      </c>
    </row>
    <row r="165" spans="1:10">
      <c r="A165" s="47"/>
      <c r="B165" s="47"/>
      <c r="C165" s="47"/>
      <c r="D165" s="47"/>
      <c r="E165" s="52"/>
      <c r="F165" s="87"/>
      <c r="G165" s="30"/>
      <c r="H165" s="37"/>
      <c r="I165" s="208"/>
      <c r="J165" s="208"/>
    </row>
    <row r="166" spans="1:10">
      <c r="A166" s="53" t="str">
        <f>A$143</f>
        <v>A.</v>
      </c>
      <c r="B166" s="53">
        <f>B$143</f>
        <v>3</v>
      </c>
      <c r="C166" s="42">
        <v>3</v>
      </c>
      <c r="D166" s="43"/>
      <c r="E166" s="44"/>
      <c r="F166" s="86" t="s">
        <v>33</v>
      </c>
      <c r="I166" s="206"/>
      <c r="J166" s="206"/>
    </row>
    <row r="167" spans="1:10" ht="30">
      <c r="A167" s="53"/>
      <c r="B167" s="53"/>
      <c r="C167" s="42"/>
      <c r="D167" s="43"/>
      <c r="E167" s="44"/>
      <c r="F167" s="48" t="s">
        <v>34</v>
      </c>
      <c r="G167" s="4"/>
      <c r="H167" s="45"/>
      <c r="I167" s="207"/>
      <c r="J167" s="217"/>
    </row>
    <row r="168" spans="1:10" ht="60">
      <c r="A168" s="53"/>
      <c r="B168" s="53"/>
      <c r="C168" s="42"/>
      <c r="D168" s="43"/>
      <c r="E168" s="44"/>
      <c r="F168" s="48" t="s">
        <v>94</v>
      </c>
      <c r="G168" s="4"/>
      <c r="H168" s="45"/>
      <c r="I168" s="207"/>
      <c r="J168" s="217"/>
    </row>
    <row r="169" spans="1:10" ht="30">
      <c r="A169" s="53"/>
      <c r="B169" s="53"/>
      <c r="C169" s="42"/>
      <c r="D169" s="43"/>
      <c r="E169" s="44"/>
      <c r="F169" s="48" t="s">
        <v>95</v>
      </c>
      <c r="G169" s="4"/>
      <c r="H169" s="45"/>
      <c r="I169" s="207"/>
      <c r="J169" s="217"/>
    </row>
    <row r="170" spans="1:10">
      <c r="A170" s="53"/>
      <c r="B170" s="53"/>
      <c r="C170" s="42"/>
      <c r="D170" s="43"/>
      <c r="E170" s="44"/>
      <c r="F170" s="48" t="s">
        <v>35</v>
      </c>
      <c r="G170" s="4"/>
      <c r="H170" s="45"/>
      <c r="I170" s="207"/>
      <c r="J170" s="217"/>
    </row>
    <row r="171" spans="1:10" ht="45">
      <c r="A171" s="46"/>
      <c r="B171" s="46"/>
      <c r="C171" s="46"/>
      <c r="D171" s="43">
        <v>1</v>
      </c>
      <c r="E171" s="44"/>
      <c r="F171" s="94" t="s">
        <v>96</v>
      </c>
      <c r="G171" s="4"/>
      <c r="H171" s="49"/>
      <c r="I171" s="207"/>
      <c r="J171" s="217"/>
    </row>
    <row r="172" spans="1:10" ht="30">
      <c r="A172" s="46"/>
      <c r="B172" s="46"/>
      <c r="C172" s="46"/>
      <c r="D172" s="43">
        <v>2</v>
      </c>
      <c r="E172" s="35"/>
      <c r="F172" s="94" t="s">
        <v>36</v>
      </c>
      <c r="G172" s="4"/>
      <c r="H172" s="49"/>
      <c r="I172" s="207"/>
      <c r="J172" s="217"/>
    </row>
    <row r="173" spans="1:10" ht="30">
      <c r="A173" s="46"/>
      <c r="B173" s="46"/>
      <c r="C173" s="46"/>
      <c r="D173" s="43">
        <v>3</v>
      </c>
      <c r="E173" s="35"/>
      <c r="F173" s="94" t="s">
        <v>97</v>
      </c>
      <c r="G173" s="4"/>
      <c r="H173" s="49"/>
      <c r="I173" s="207"/>
      <c r="J173" s="217"/>
    </row>
    <row r="174" spans="1:10">
      <c r="A174" s="46"/>
      <c r="B174" s="46"/>
      <c r="C174" s="46"/>
      <c r="D174" s="43">
        <v>4</v>
      </c>
      <c r="E174" s="35"/>
      <c r="F174" s="94" t="s">
        <v>37</v>
      </c>
      <c r="G174" s="4"/>
      <c r="H174" s="49"/>
      <c r="I174" s="207"/>
      <c r="J174" s="217"/>
    </row>
    <row r="175" spans="1:10" ht="30">
      <c r="A175" s="53"/>
      <c r="B175" s="53"/>
      <c r="C175" s="42"/>
      <c r="D175" s="43"/>
      <c r="E175" s="44"/>
      <c r="F175" s="48" t="s">
        <v>98</v>
      </c>
      <c r="G175" s="4"/>
      <c r="H175" s="45"/>
      <c r="I175" s="207"/>
      <c r="J175" s="217"/>
    </row>
    <row r="176" spans="1:10" ht="45">
      <c r="A176" s="53"/>
      <c r="B176" s="53"/>
      <c r="C176" s="42"/>
      <c r="D176" s="43"/>
      <c r="E176" s="44"/>
      <c r="F176" s="48" t="s">
        <v>99</v>
      </c>
      <c r="G176" s="4"/>
      <c r="H176" s="45"/>
      <c r="I176" s="207"/>
      <c r="J176" s="217"/>
    </row>
    <row r="177" spans="1:10" ht="30">
      <c r="A177" s="53"/>
      <c r="B177" s="53"/>
      <c r="C177" s="42"/>
      <c r="D177" s="43"/>
      <c r="E177" s="44"/>
      <c r="F177" s="48" t="s">
        <v>38</v>
      </c>
      <c r="G177" s="4"/>
      <c r="H177" s="45"/>
      <c r="I177" s="207"/>
      <c r="J177" s="217"/>
    </row>
    <row r="178" spans="1:10">
      <c r="A178" s="53"/>
      <c r="B178" s="53"/>
      <c r="C178" s="42"/>
      <c r="D178" s="43"/>
      <c r="E178" s="44"/>
      <c r="F178" s="48"/>
      <c r="G178" s="50" t="s">
        <v>17</v>
      </c>
      <c r="H178" s="51">
        <v>1</v>
      </c>
      <c r="I178" s="219"/>
      <c r="J178" s="416" t="str">
        <f>IF(H178*I178,H178*I178,"")</f>
        <v/>
      </c>
    </row>
    <row r="179" spans="1:10">
      <c r="A179" s="53"/>
      <c r="B179" s="53"/>
      <c r="C179" s="42"/>
      <c r="D179" s="43"/>
      <c r="E179" s="44"/>
      <c r="F179" s="48"/>
      <c r="G179" s="4"/>
      <c r="H179" s="45"/>
      <c r="I179" s="207"/>
      <c r="J179" s="217"/>
    </row>
    <row r="180" spans="1:10" ht="45">
      <c r="A180" s="53" t="str">
        <f>A$143</f>
        <v>A.</v>
      </c>
      <c r="B180" s="53">
        <f>B$143</f>
        <v>3</v>
      </c>
      <c r="C180" s="42">
        <v>4</v>
      </c>
      <c r="D180" s="43"/>
      <c r="E180" s="44"/>
      <c r="F180" s="86" t="s">
        <v>39</v>
      </c>
      <c r="H180" s="72"/>
      <c r="I180" s="209"/>
      <c r="J180" s="217"/>
    </row>
    <row r="181" spans="1:10" ht="45">
      <c r="A181" s="53"/>
      <c r="B181" s="53"/>
      <c r="C181" s="190"/>
      <c r="D181" s="177"/>
      <c r="E181" s="44"/>
      <c r="F181" s="48" t="s">
        <v>141</v>
      </c>
      <c r="G181" s="4"/>
      <c r="H181" s="37"/>
      <c r="I181" s="205"/>
      <c r="J181" s="205"/>
    </row>
    <row r="182" spans="1:10" ht="30">
      <c r="A182" s="46"/>
      <c r="B182" s="46"/>
      <c r="C182" s="46"/>
      <c r="D182" s="47"/>
      <c r="E182" s="44"/>
      <c r="F182" s="48" t="s">
        <v>142</v>
      </c>
      <c r="G182" s="55"/>
      <c r="H182" s="72"/>
      <c r="I182" s="215"/>
      <c r="J182" s="215"/>
    </row>
    <row r="183" spans="1:10">
      <c r="A183" s="46"/>
      <c r="B183" s="46"/>
      <c r="C183" s="46"/>
      <c r="D183" s="47"/>
      <c r="E183" s="44"/>
      <c r="F183" s="48" t="s">
        <v>143</v>
      </c>
      <c r="G183" s="55"/>
      <c r="H183" s="72"/>
      <c r="I183" s="215"/>
      <c r="J183" s="215"/>
    </row>
    <row r="184" spans="1:10" ht="30">
      <c r="A184" s="53"/>
      <c r="B184" s="53"/>
      <c r="C184" s="190"/>
      <c r="D184" s="177"/>
      <c r="E184" s="44"/>
      <c r="F184" s="48" t="s">
        <v>139</v>
      </c>
      <c r="G184" s="4"/>
      <c r="H184" s="37"/>
      <c r="I184" s="205"/>
      <c r="J184" s="205"/>
    </row>
    <row r="185" spans="1:10">
      <c r="A185" s="53"/>
      <c r="B185" s="53"/>
      <c r="C185" s="190"/>
      <c r="D185" s="177"/>
      <c r="E185" s="44"/>
      <c r="F185" s="48" t="s">
        <v>140</v>
      </c>
      <c r="G185" s="156"/>
      <c r="H185" s="157"/>
      <c r="I185" s="216"/>
      <c r="J185" s="216"/>
    </row>
    <row r="186" spans="1:10" ht="30">
      <c r="A186" s="46"/>
      <c r="B186" s="46"/>
      <c r="C186" s="46"/>
      <c r="D186" s="43">
        <v>1</v>
      </c>
      <c r="E186" s="44"/>
      <c r="F186" s="95" t="s">
        <v>40</v>
      </c>
      <c r="I186" s="206"/>
      <c r="J186" s="206"/>
    </row>
    <row r="187" spans="1:10">
      <c r="A187" s="46"/>
      <c r="B187" s="46"/>
      <c r="C187" s="46"/>
      <c r="D187" s="43"/>
      <c r="E187" s="44"/>
      <c r="F187" s="95"/>
      <c r="G187" s="50" t="s">
        <v>17</v>
      </c>
      <c r="H187" s="51">
        <v>1</v>
      </c>
      <c r="I187" s="219"/>
      <c r="J187" s="416" t="str">
        <f>IF(H187*I187,H187*I187,"")</f>
        <v/>
      </c>
    </row>
    <row r="188" spans="1:10">
      <c r="A188" s="46"/>
      <c r="B188" s="46"/>
      <c r="C188" s="46"/>
      <c r="D188" s="47"/>
      <c r="E188" s="44"/>
      <c r="F188" s="48"/>
      <c r="G188" s="55"/>
      <c r="H188" s="40"/>
      <c r="I188" s="209"/>
      <c r="J188" s="217"/>
    </row>
    <row r="189" spans="1:10" ht="30">
      <c r="A189" s="53" t="str">
        <f>A$143</f>
        <v>A.</v>
      </c>
      <c r="B189" s="53">
        <f>B$143</f>
        <v>3</v>
      </c>
      <c r="C189" s="42">
        <v>5</v>
      </c>
      <c r="D189" s="43"/>
      <c r="E189" s="44"/>
      <c r="F189" s="86" t="s">
        <v>41</v>
      </c>
      <c r="I189" s="206"/>
      <c r="J189" s="206"/>
    </row>
    <row r="190" spans="1:10" ht="45">
      <c r="A190" s="53"/>
      <c r="B190" s="53"/>
      <c r="C190" s="42"/>
      <c r="D190" s="43"/>
      <c r="E190" s="44"/>
      <c r="F190" s="48" t="s">
        <v>43</v>
      </c>
      <c r="G190" s="4"/>
      <c r="H190" s="45"/>
      <c r="I190" s="207"/>
      <c r="J190" s="217"/>
    </row>
    <row r="191" spans="1:10" ht="60">
      <c r="A191" s="53"/>
      <c r="B191" s="53"/>
      <c r="C191" s="42"/>
      <c r="D191" s="43"/>
      <c r="E191" s="44"/>
      <c r="F191" s="48" t="s">
        <v>44</v>
      </c>
      <c r="G191" s="4"/>
      <c r="H191" s="45"/>
      <c r="I191" s="207"/>
      <c r="J191" s="217"/>
    </row>
    <row r="192" spans="1:10">
      <c r="A192" s="46"/>
      <c r="B192" s="46"/>
      <c r="C192" s="46"/>
      <c r="D192" s="47"/>
      <c r="E192" s="44"/>
      <c r="F192" s="93" t="s">
        <v>23</v>
      </c>
      <c r="H192" s="56"/>
      <c r="I192" s="209"/>
      <c r="J192" s="217"/>
    </row>
    <row r="193" spans="1:10">
      <c r="A193" s="46"/>
      <c r="B193" s="46"/>
      <c r="C193" s="46"/>
      <c r="D193" s="47"/>
      <c r="E193" s="44"/>
      <c r="F193" s="93"/>
      <c r="G193" s="50" t="s">
        <v>42</v>
      </c>
      <c r="H193" s="73">
        <v>0.5</v>
      </c>
      <c r="I193" s="219"/>
      <c r="J193" s="416" t="str">
        <f>IF(H193*I193,H193*I193,"")</f>
        <v/>
      </c>
    </row>
    <row r="194" spans="1:10" ht="15.75" thickBot="1">
      <c r="A194" s="47"/>
      <c r="B194" s="47"/>
      <c r="C194" s="47"/>
      <c r="D194" s="47"/>
      <c r="E194" s="52"/>
      <c r="F194" s="87"/>
      <c r="G194" s="30"/>
      <c r="H194" s="37"/>
      <c r="I194" s="208"/>
      <c r="J194" s="417"/>
    </row>
    <row r="195" spans="1:10" ht="35.1" customHeight="1" thickTop="1" thickBot="1">
      <c r="A195" s="59" t="str">
        <f>A$143</f>
        <v>A.</v>
      </c>
      <c r="B195" s="60">
        <f>B$143</f>
        <v>3</v>
      </c>
      <c r="C195" s="61"/>
      <c r="D195" s="163"/>
      <c r="E195" s="62"/>
      <c r="F195" s="88" t="str">
        <f>F$143</f>
        <v>PODRŠKA ELEKTROTEHNIČKIM RADOVIMA OSTALIH STRUKA, na primjer  GRAĐEVINSKE</v>
      </c>
      <c r="G195" s="63"/>
      <c r="H195" s="64"/>
      <c r="I195" s="210"/>
      <c r="J195" s="418" t="str">
        <f>IF(SUM(J147:J194)=0,"",SUM(J147:J194))</f>
        <v/>
      </c>
    </row>
    <row r="196" spans="1:10" ht="15.75" thickTop="1">
      <c r="A196" s="65"/>
      <c r="B196" s="65"/>
      <c r="C196" s="65"/>
      <c r="D196" s="66"/>
      <c r="E196" s="70"/>
      <c r="F196" s="89"/>
      <c r="G196" s="4"/>
      <c r="H196" s="37"/>
      <c r="I196" s="211"/>
      <c r="J196" s="419"/>
    </row>
    <row r="197" spans="1:10">
      <c r="A197" s="47" t="s">
        <v>16</v>
      </c>
      <c r="B197" s="47"/>
      <c r="C197" s="47"/>
      <c r="D197" s="47"/>
      <c r="E197" s="2"/>
      <c r="F197" s="48"/>
      <c r="G197" s="4"/>
      <c r="H197" s="37"/>
      <c r="I197" s="211"/>
      <c r="J197" s="207"/>
    </row>
    <row r="198" spans="1:10">
      <c r="A198" s="104" t="str">
        <f>A16</f>
        <v>A.</v>
      </c>
      <c r="B198" s="104">
        <f>B16</f>
        <v>4</v>
      </c>
      <c r="C198" s="68"/>
      <c r="D198" s="69"/>
      <c r="E198" s="68"/>
      <c r="F198" s="90" t="str">
        <f>F16</f>
        <v>TRASE ELEKTROTEHNIČKIH INSTALACIJA</v>
      </c>
      <c r="G198" s="4"/>
      <c r="H198" s="40"/>
      <c r="I198" s="211"/>
      <c r="J198" s="217"/>
    </row>
    <row r="199" spans="1:10">
      <c r="A199" s="31"/>
      <c r="B199" s="31"/>
      <c r="C199" s="31"/>
      <c r="D199" s="39"/>
      <c r="E199" s="70"/>
      <c r="F199" s="198"/>
      <c r="G199" s="4"/>
      <c r="H199" s="40"/>
      <c r="I199" s="213"/>
      <c r="J199" s="213"/>
    </row>
    <row r="200" spans="1:10">
      <c r="A200" s="196" t="s">
        <v>133</v>
      </c>
      <c r="B200" s="196"/>
      <c r="C200" s="196"/>
      <c r="D200" s="196"/>
      <c r="E200" s="196"/>
      <c r="F200" s="197"/>
      <c r="G200" s="196"/>
      <c r="H200" s="196"/>
      <c r="I200" s="212"/>
      <c r="J200" s="212"/>
    </row>
    <row r="201" spans="1:10">
      <c r="A201" s="31"/>
      <c r="B201" s="31"/>
      <c r="C201" s="31"/>
      <c r="D201" s="39"/>
      <c r="E201" s="70"/>
      <c r="F201" s="91"/>
      <c r="G201" s="4"/>
      <c r="H201" s="40"/>
      <c r="I201" s="211"/>
      <c r="J201" s="217"/>
    </row>
    <row r="202" spans="1:10">
      <c r="A202" s="53" t="str">
        <f>A$198</f>
        <v>A.</v>
      </c>
      <c r="B202" s="53">
        <f>B$198</f>
        <v>4</v>
      </c>
      <c r="C202" s="190">
        <v>1</v>
      </c>
      <c r="D202" s="190"/>
      <c r="E202" s="44"/>
      <c r="F202" s="86" t="s">
        <v>149</v>
      </c>
      <c r="H202" s="32"/>
      <c r="I202" s="206"/>
      <c r="J202" s="206"/>
    </row>
    <row r="203" spans="1:10" ht="30">
      <c r="A203" s="53"/>
      <c r="B203" s="53"/>
      <c r="C203" s="190"/>
      <c r="D203" s="190"/>
      <c r="E203" s="44"/>
      <c r="F203" s="48" t="s">
        <v>150</v>
      </c>
      <c r="H203" s="32"/>
      <c r="I203" s="206"/>
      <c r="J203" s="206"/>
    </row>
    <row r="204" spans="1:10" ht="45">
      <c r="A204" s="53"/>
      <c r="B204" s="53"/>
      <c r="C204" s="190"/>
      <c r="D204" s="190"/>
      <c r="E204" s="44"/>
      <c r="F204" s="48" t="s">
        <v>147</v>
      </c>
      <c r="G204" s="4"/>
      <c r="H204" s="199"/>
      <c r="I204" s="207"/>
      <c r="J204" s="217"/>
    </row>
    <row r="205" spans="1:10" ht="45">
      <c r="A205" s="53"/>
      <c r="B205" s="53"/>
      <c r="C205" s="190"/>
      <c r="D205" s="190"/>
      <c r="E205" s="44"/>
      <c r="F205" s="48" t="s">
        <v>148</v>
      </c>
      <c r="G205" s="4"/>
      <c r="H205" s="199"/>
      <c r="I205" s="207"/>
      <c r="J205" s="217"/>
    </row>
    <row r="206" spans="1:10">
      <c r="A206" s="53"/>
      <c r="B206" s="53"/>
      <c r="C206" s="190"/>
      <c r="D206" s="190"/>
      <c r="E206" s="44"/>
      <c r="F206" s="48" t="s">
        <v>46</v>
      </c>
      <c r="G206" s="4"/>
      <c r="H206" s="199"/>
      <c r="I206" s="207"/>
      <c r="J206" s="217"/>
    </row>
    <row r="207" spans="1:10" ht="30">
      <c r="A207" s="53"/>
      <c r="B207" s="53"/>
      <c r="C207" s="190"/>
      <c r="D207" s="190"/>
      <c r="E207" s="44"/>
      <c r="F207" s="48" t="s">
        <v>146</v>
      </c>
      <c r="G207" s="4"/>
      <c r="H207" s="199"/>
      <c r="I207" s="207"/>
      <c r="J207" s="217"/>
    </row>
    <row r="208" spans="1:10">
      <c r="A208" s="53"/>
      <c r="B208" s="53"/>
      <c r="C208" s="190"/>
      <c r="D208" s="190"/>
      <c r="E208" s="44"/>
      <c r="F208" s="48" t="s">
        <v>144</v>
      </c>
      <c r="G208" s="4"/>
      <c r="H208" s="199"/>
      <c r="I208" s="207"/>
      <c r="J208" s="217"/>
    </row>
    <row r="209" spans="1:10">
      <c r="A209" s="46"/>
      <c r="B209" s="46"/>
      <c r="C209" s="46"/>
      <c r="D209" s="190">
        <v>1</v>
      </c>
      <c r="E209" s="44"/>
      <c r="F209" s="48" t="s">
        <v>145</v>
      </c>
      <c r="G209" s="50" t="s">
        <v>17</v>
      </c>
      <c r="H209" s="51">
        <v>30</v>
      </c>
      <c r="I209" s="219"/>
      <c r="J209" s="416" t="str">
        <f>IF(H209*I209=0,"",H209*I209)</f>
        <v/>
      </c>
    </row>
    <row r="210" spans="1:10" ht="15.75" thickBot="1">
      <c r="A210" s="47"/>
      <c r="B210" s="47"/>
      <c r="C210" s="47"/>
      <c r="D210" s="47"/>
      <c r="E210" s="52"/>
      <c r="F210" s="87"/>
      <c r="G210" s="30"/>
      <c r="H210" s="10"/>
      <c r="I210" s="208"/>
      <c r="J210" s="417"/>
    </row>
    <row r="211" spans="1:10" ht="35.1" customHeight="1" thickTop="1" thickBot="1">
      <c r="A211" s="59" t="str">
        <f>A$198</f>
        <v>A.</v>
      </c>
      <c r="B211" s="60">
        <f>B$198</f>
        <v>4</v>
      </c>
      <c r="C211" s="61"/>
      <c r="D211" s="163"/>
      <c r="E211" s="62"/>
      <c r="F211" s="88" t="str">
        <f>F$198</f>
        <v>TRASE ELEKTROTEHNIČKIH INSTALACIJA</v>
      </c>
      <c r="G211" s="63"/>
      <c r="H211" s="76"/>
      <c r="I211" s="210"/>
      <c r="J211" s="418" t="str">
        <f>IF(SUM(J202:J210)=0,"",SUM(J202:J210))</f>
        <v/>
      </c>
    </row>
    <row r="212" spans="1:10" ht="15.75" thickTop="1">
      <c r="A212" s="65"/>
      <c r="B212" s="65"/>
      <c r="C212" s="65"/>
      <c r="D212" s="66"/>
      <c r="E212" s="70"/>
      <c r="F212" s="89"/>
      <c r="G212" s="4"/>
      <c r="H212" s="77"/>
      <c r="I212" s="211"/>
      <c r="J212" s="419"/>
    </row>
    <row r="213" spans="1:10">
      <c r="A213" s="47" t="s">
        <v>16</v>
      </c>
      <c r="B213" s="47"/>
      <c r="C213" s="47"/>
      <c r="D213" s="47"/>
      <c r="E213" s="2"/>
      <c r="F213" s="48"/>
      <c r="G213" s="4"/>
      <c r="H213" s="77"/>
      <c r="I213" s="211"/>
      <c r="J213" s="207"/>
    </row>
    <row r="214" spans="1:10">
      <c r="A214" s="104" t="str">
        <f>A17</f>
        <v>A.</v>
      </c>
      <c r="B214" s="104">
        <f>B17</f>
        <v>5</v>
      </c>
      <c r="C214" s="68"/>
      <c r="D214" s="69"/>
      <c r="E214" s="68"/>
      <c r="F214" s="104" t="str">
        <f>F17</f>
        <v>ELEKTROTEHNIČKE INSTALACIJE I RADOVI</v>
      </c>
      <c r="G214" s="4"/>
      <c r="H214" s="75"/>
      <c r="I214" s="211"/>
      <c r="J214" s="217"/>
    </row>
    <row r="215" spans="1:10">
      <c r="A215" s="31"/>
      <c r="B215" s="31"/>
      <c r="C215" s="31"/>
      <c r="D215" s="39"/>
      <c r="E215" s="70"/>
      <c r="F215" s="91"/>
      <c r="G215" s="4"/>
      <c r="H215" s="75"/>
      <c r="I215" s="211"/>
      <c r="J215" s="217"/>
    </row>
    <row r="216" spans="1:10">
      <c r="A216" s="196" t="s">
        <v>133</v>
      </c>
      <c r="B216" s="196"/>
      <c r="C216" s="196"/>
      <c r="D216" s="196"/>
      <c r="E216" s="196"/>
      <c r="F216" s="197"/>
      <c r="G216" s="196"/>
      <c r="H216" s="196"/>
      <c r="I216" s="212"/>
      <c r="J216" s="212"/>
    </row>
    <row r="217" spans="1:10">
      <c r="A217" s="31"/>
      <c r="B217" s="31"/>
      <c r="C217" s="31"/>
      <c r="D217" s="39"/>
      <c r="E217" s="70"/>
      <c r="F217" s="198"/>
      <c r="G217" s="4"/>
      <c r="H217" s="40"/>
      <c r="I217" s="213"/>
      <c r="J217" s="213"/>
    </row>
    <row r="218" spans="1:10">
      <c r="A218" s="53" t="str">
        <f>A$214</f>
        <v>A.</v>
      </c>
      <c r="B218" s="53">
        <f>B$214</f>
        <v>5</v>
      </c>
      <c r="C218" s="42">
        <v>1</v>
      </c>
      <c r="D218" s="43"/>
      <c r="E218" s="44"/>
      <c r="F218" s="97" t="s">
        <v>47</v>
      </c>
      <c r="H218" s="74"/>
      <c r="I218" s="206"/>
      <c r="J218" s="206"/>
    </row>
    <row r="219" spans="1:10" ht="30">
      <c r="A219" s="46"/>
      <c r="B219" s="46"/>
      <c r="C219" s="46"/>
      <c r="D219" s="47"/>
      <c r="E219" s="44"/>
      <c r="F219" s="48" t="s">
        <v>271</v>
      </c>
      <c r="G219" s="4"/>
      <c r="H219" s="49"/>
      <c r="I219" s="207"/>
      <c r="J219" s="217"/>
    </row>
    <row r="220" spans="1:10">
      <c r="A220" s="46"/>
      <c r="B220" s="46"/>
      <c r="C220" s="46"/>
      <c r="D220" s="47"/>
      <c r="E220" s="44"/>
      <c r="F220" s="48" t="s">
        <v>48</v>
      </c>
      <c r="G220" s="4"/>
      <c r="H220" s="49"/>
      <c r="I220" s="207"/>
      <c r="J220" s="217"/>
    </row>
    <row r="221" spans="1:10" ht="45">
      <c r="A221" s="46"/>
      <c r="B221" s="46"/>
      <c r="C221" s="46"/>
      <c r="D221" s="47"/>
      <c r="E221" s="44"/>
      <c r="F221" s="48" t="s">
        <v>153</v>
      </c>
      <c r="G221" s="4"/>
      <c r="H221" s="49"/>
      <c r="I221" s="207"/>
      <c r="J221" s="217"/>
    </row>
    <row r="222" spans="1:10" ht="30">
      <c r="A222" s="46"/>
      <c r="B222" s="46"/>
      <c r="C222" s="46"/>
      <c r="D222" s="47"/>
      <c r="E222" s="44"/>
      <c r="F222" s="48" t="s">
        <v>272</v>
      </c>
      <c r="G222" s="4"/>
      <c r="H222" s="49"/>
      <c r="I222" s="207"/>
      <c r="J222" s="217"/>
    </row>
    <row r="223" spans="1:10" ht="30">
      <c r="A223" s="46"/>
      <c r="B223" s="46"/>
      <c r="C223" s="46"/>
      <c r="D223" s="47"/>
      <c r="E223" s="44"/>
      <c r="F223" s="48" t="s">
        <v>49</v>
      </c>
      <c r="G223" s="4"/>
      <c r="H223" s="49"/>
      <c r="I223" s="207"/>
      <c r="J223" s="217"/>
    </row>
    <row r="224" spans="1:10" ht="30">
      <c r="A224" s="46"/>
      <c r="B224" s="46"/>
      <c r="C224" s="46"/>
      <c r="D224" s="47"/>
      <c r="E224" s="44"/>
      <c r="F224" s="48" t="s">
        <v>50</v>
      </c>
      <c r="G224" s="4"/>
      <c r="H224" s="49"/>
      <c r="I224" s="207"/>
      <c r="J224" s="217"/>
    </row>
    <row r="225" spans="1:10" ht="60">
      <c r="A225" s="46"/>
      <c r="B225" s="46"/>
      <c r="C225" s="46"/>
      <c r="D225" s="47"/>
      <c r="E225" s="44"/>
      <c r="F225" s="48" t="s">
        <v>51</v>
      </c>
      <c r="G225" s="4"/>
      <c r="H225" s="49"/>
      <c r="I225" s="207"/>
      <c r="J225" s="217"/>
    </row>
    <row r="226" spans="1:10" ht="45">
      <c r="A226" s="46"/>
      <c r="B226" s="46"/>
      <c r="C226" s="46"/>
      <c r="D226" s="47"/>
      <c r="E226" s="44"/>
      <c r="F226" s="48" t="s">
        <v>52</v>
      </c>
      <c r="G226" s="4"/>
      <c r="H226" s="49"/>
      <c r="I226" s="207"/>
      <c r="J226" s="217"/>
    </row>
    <row r="227" spans="1:10" ht="75">
      <c r="A227" s="46"/>
      <c r="B227" s="46"/>
      <c r="C227" s="46"/>
      <c r="D227" s="47"/>
      <c r="E227" s="44"/>
      <c r="F227" s="48" t="s">
        <v>53</v>
      </c>
      <c r="G227" s="4"/>
      <c r="H227" s="49"/>
      <c r="I227" s="207"/>
      <c r="J227" s="217"/>
    </row>
    <row r="228" spans="1:10" ht="45">
      <c r="A228" s="46"/>
      <c r="B228" s="46"/>
      <c r="C228" s="46"/>
      <c r="D228" s="47"/>
      <c r="E228" s="44"/>
      <c r="F228" s="48" t="s">
        <v>54</v>
      </c>
      <c r="G228" s="4"/>
      <c r="H228" s="49"/>
      <c r="I228" s="207"/>
      <c r="J228" s="217"/>
    </row>
    <row r="229" spans="1:10">
      <c r="A229" s="46"/>
      <c r="B229" s="46"/>
      <c r="C229" s="46"/>
      <c r="D229" s="47"/>
      <c r="E229" s="44"/>
      <c r="F229" s="98" t="s">
        <v>45</v>
      </c>
      <c r="G229" s="55"/>
      <c r="H229" s="75"/>
      <c r="I229" s="209"/>
      <c r="J229" s="217"/>
    </row>
    <row r="230" spans="1:10">
      <c r="A230" s="46"/>
      <c r="B230" s="46"/>
      <c r="C230" s="46"/>
      <c r="D230" s="46"/>
      <c r="E230" s="44"/>
      <c r="F230" s="96" t="s">
        <v>151</v>
      </c>
      <c r="G230" s="55"/>
      <c r="H230" s="75"/>
      <c r="I230" s="209"/>
      <c r="J230" s="217"/>
    </row>
    <row r="231" spans="1:10">
      <c r="A231" s="46"/>
      <c r="B231" s="46"/>
      <c r="C231" s="46"/>
      <c r="D231" s="43">
        <v>1</v>
      </c>
      <c r="E231" s="44"/>
      <c r="F231" s="3" t="s">
        <v>214</v>
      </c>
      <c r="G231" s="50" t="s">
        <v>26</v>
      </c>
      <c r="H231" s="51">
        <v>10</v>
      </c>
      <c r="I231" s="219"/>
      <c r="J231" s="416" t="str">
        <f>IF(H231*I231,H231*I231,"")</f>
        <v/>
      </c>
    </row>
    <row r="232" spans="1:10">
      <c r="A232" s="46"/>
      <c r="B232" s="46"/>
      <c r="C232" s="46"/>
      <c r="D232" s="43">
        <v>2</v>
      </c>
      <c r="E232" s="44"/>
      <c r="F232" s="3" t="s">
        <v>152</v>
      </c>
      <c r="G232" s="50" t="s">
        <v>26</v>
      </c>
      <c r="H232" s="51">
        <v>10</v>
      </c>
      <c r="I232" s="219"/>
      <c r="J232" s="416" t="str">
        <f>IF(H232*I232,H232*I232,"")</f>
        <v/>
      </c>
    </row>
    <row r="233" spans="1:10" ht="60">
      <c r="A233" s="41"/>
      <c r="B233" s="42"/>
      <c r="C233" s="42"/>
      <c r="D233" s="43"/>
      <c r="E233" s="44"/>
      <c r="F233" s="96" t="s">
        <v>55</v>
      </c>
      <c r="G233" s="4"/>
      <c r="H233" s="45"/>
      <c r="I233" s="207"/>
      <c r="J233" s="217"/>
    </row>
    <row r="234" spans="1:10" ht="17.25">
      <c r="A234" s="46"/>
      <c r="B234" s="46"/>
      <c r="C234" s="46"/>
      <c r="D234" s="43">
        <v>3</v>
      </c>
      <c r="E234" s="44"/>
      <c r="F234" s="48" t="s">
        <v>80</v>
      </c>
      <c r="G234" s="57" t="s">
        <v>26</v>
      </c>
      <c r="H234" s="58">
        <v>60</v>
      </c>
      <c r="I234" s="225"/>
      <c r="J234" s="416" t="str">
        <f>IF(H234*I234,H234*I234,"")</f>
        <v/>
      </c>
    </row>
    <row r="235" spans="1:10">
      <c r="A235" s="47"/>
      <c r="B235" s="47"/>
      <c r="C235" s="47"/>
      <c r="D235" s="47"/>
      <c r="E235" s="52"/>
      <c r="F235" s="87"/>
      <c r="G235" s="30"/>
      <c r="H235" s="5"/>
      <c r="I235" s="208"/>
      <c r="J235" s="417"/>
    </row>
    <row r="236" spans="1:10" ht="15.75" thickBot="1">
      <c r="A236" s="47"/>
      <c r="B236" s="47"/>
      <c r="C236" s="47"/>
      <c r="D236" s="47"/>
      <c r="E236" s="52"/>
      <c r="F236" s="87"/>
      <c r="G236" s="30"/>
      <c r="H236" s="5"/>
      <c r="I236" s="208"/>
      <c r="J236" s="417"/>
    </row>
    <row r="237" spans="1:10" ht="35.1" customHeight="1" thickTop="1" thickBot="1">
      <c r="A237" s="59" t="str">
        <f>A$214</f>
        <v>A.</v>
      </c>
      <c r="B237" s="60">
        <f>B$214</f>
        <v>5</v>
      </c>
      <c r="C237" s="61"/>
      <c r="D237" s="163"/>
      <c r="E237" s="62"/>
      <c r="F237" s="88" t="str">
        <f>F$214</f>
        <v>ELEKTROTEHNIČKE INSTALACIJE I RADOVI</v>
      </c>
      <c r="G237" s="63"/>
      <c r="H237" s="76"/>
      <c r="I237" s="210"/>
      <c r="J237" s="418" t="str">
        <f>IF(SUM(J231:J236)=0,"",SUM(J231:J236))</f>
        <v/>
      </c>
    </row>
    <row r="238" spans="1:10" ht="15.75" thickTop="1">
      <c r="A238" s="65"/>
      <c r="B238" s="65"/>
      <c r="C238" s="65"/>
      <c r="D238" s="66"/>
      <c r="E238" s="70"/>
      <c r="F238" s="89"/>
      <c r="G238" s="4"/>
      <c r="H238" s="77"/>
      <c r="I238" s="211"/>
      <c r="J238" s="419"/>
    </row>
    <row r="239" spans="1:10">
      <c r="A239" s="47" t="s">
        <v>16</v>
      </c>
      <c r="B239" s="47"/>
      <c r="C239" s="47"/>
      <c r="D239" s="47"/>
      <c r="E239" s="2"/>
      <c r="F239" s="48"/>
      <c r="G239" s="4"/>
      <c r="H239" s="77"/>
      <c r="I239" s="211"/>
      <c r="J239" s="207"/>
    </row>
    <row r="240" spans="1:10">
      <c r="A240" s="104" t="str">
        <f>A18</f>
        <v>A.</v>
      </c>
      <c r="B240" s="104">
        <f>B18</f>
        <v>6</v>
      </c>
      <c r="C240" s="68"/>
      <c r="D240" s="69"/>
      <c r="E240" s="68"/>
      <c r="F240" s="104" t="str">
        <f>F18</f>
        <v>ELEKTRO ENERGETSKI ORMARI</v>
      </c>
      <c r="G240" s="4"/>
      <c r="H240" s="80"/>
      <c r="I240" s="211"/>
      <c r="J240" s="209"/>
    </row>
    <row r="241" spans="1:10">
      <c r="A241" s="31"/>
      <c r="B241" s="31"/>
      <c r="C241" s="31"/>
      <c r="D241" s="39"/>
      <c r="E241" s="70"/>
      <c r="F241" s="91"/>
      <c r="G241" s="4"/>
      <c r="H241" s="75"/>
      <c r="I241" s="211"/>
      <c r="J241" s="217"/>
    </row>
    <row r="242" spans="1:10">
      <c r="A242" s="196" t="s">
        <v>165</v>
      </c>
      <c r="B242" s="196"/>
      <c r="C242" s="196"/>
      <c r="D242" s="196"/>
      <c r="E242" s="196"/>
      <c r="F242" s="197"/>
      <c r="G242" s="196"/>
      <c r="H242" s="196"/>
      <c r="I242" s="212"/>
      <c r="J242" s="212"/>
    </row>
    <row r="243" spans="1:10">
      <c r="A243" s="196" t="s">
        <v>166</v>
      </c>
      <c r="B243" s="196"/>
      <c r="C243" s="196"/>
      <c r="D243" s="196"/>
      <c r="E243" s="196"/>
      <c r="F243" s="197"/>
      <c r="G243" s="196"/>
      <c r="H243" s="196"/>
      <c r="I243" s="212"/>
      <c r="J243" s="212"/>
    </row>
    <row r="244" spans="1:10" ht="60">
      <c r="A244" s="46"/>
      <c r="B244" s="46"/>
      <c r="C244" s="46"/>
      <c r="D244" s="43"/>
      <c r="E244" s="44"/>
      <c r="F244" s="48" t="s">
        <v>167</v>
      </c>
      <c r="G244" s="4"/>
      <c r="H244" s="49"/>
      <c r="I244" s="207"/>
      <c r="J244" s="217"/>
    </row>
    <row r="245" spans="1:10">
      <c r="A245" s="46"/>
      <c r="B245" s="46"/>
      <c r="C245" s="46"/>
      <c r="D245" s="43"/>
      <c r="E245" s="82" t="s">
        <v>12</v>
      </c>
      <c r="F245" s="48" t="s">
        <v>154</v>
      </c>
      <c r="G245" s="4"/>
      <c r="H245" s="49"/>
      <c r="I245" s="207"/>
      <c r="J245" s="217"/>
    </row>
    <row r="246" spans="1:10">
      <c r="A246" s="46"/>
      <c r="B246" s="46"/>
      <c r="C246" s="46"/>
      <c r="D246" s="43"/>
      <c r="E246" s="82" t="s">
        <v>12</v>
      </c>
      <c r="F246" s="48" t="s">
        <v>155</v>
      </c>
      <c r="G246" s="4"/>
      <c r="H246" s="49"/>
      <c r="I246" s="207"/>
      <c r="J246" s="217"/>
    </row>
    <row r="247" spans="1:10">
      <c r="A247" s="46"/>
      <c r="B247" s="46"/>
      <c r="C247" s="46"/>
      <c r="D247" s="43"/>
      <c r="E247" s="82" t="s">
        <v>12</v>
      </c>
      <c r="F247" s="48" t="s">
        <v>56</v>
      </c>
      <c r="G247" s="4"/>
      <c r="H247" s="49"/>
      <c r="I247" s="207"/>
      <c r="J247" s="217"/>
    </row>
    <row r="248" spans="1:10">
      <c r="A248" s="200" t="s">
        <v>185</v>
      </c>
      <c r="B248" s="196"/>
      <c r="C248" s="196"/>
      <c r="D248" s="196"/>
      <c r="E248" s="196"/>
      <c r="F248" s="197"/>
      <c r="G248" s="196"/>
      <c r="H248" s="196"/>
      <c r="I248" s="212"/>
      <c r="J248" s="212"/>
    </row>
    <row r="249" spans="1:10" ht="45">
      <c r="A249" s="46"/>
      <c r="B249" s="46"/>
      <c r="C249" s="46"/>
      <c r="D249" s="43"/>
      <c r="E249" s="44"/>
      <c r="F249" s="48" t="s">
        <v>158</v>
      </c>
      <c r="G249" s="4"/>
      <c r="H249" s="49"/>
      <c r="I249" s="207"/>
      <c r="J249" s="217"/>
    </row>
    <row r="250" spans="1:10" ht="75">
      <c r="A250" s="46"/>
      <c r="B250" s="46"/>
      <c r="C250" s="46"/>
      <c r="D250" s="43"/>
      <c r="E250" s="44"/>
      <c r="F250" s="48" t="s">
        <v>159</v>
      </c>
      <c r="G250" s="4"/>
      <c r="H250" s="49"/>
      <c r="I250" s="207"/>
      <c r="J250" s="217"/>
    </row>
    <row r="251" spans="1:10" ht="30">
      <c r="A251" s="46"/>
      <c r="B251" s="46"/>
      <c r="C251" s="46"/>
      <c r="D251" s="43"/>
      <c r="E251" s="44"/>
      <c r="F251" s="48" t="s">
        <v>172</v>
      </c>
      <c r="G251" s="4"/>
      <c r="H251" s="49"/>
      <c r="I251" s="207"/>
      <c r="J251" s="217"/>
    </row>
    <row r="252" spans="1:10" ht="45">
      <c r="A252" s="46"/>
      <c r="B252" s="46"/>
      <c r="C252" s="46"/>
      <c r="D252" s="43"/>
      <c r="E252" s="44"/>
      <c r="F252" s="48" t="s">
        <v>173</v>
      </c>
      <c r="G252" s="4"/>
      <c r="H252" s="49"/>
      <c r="I252" s="207"/>
      <c r="J252" s="217"/>
    </row>
    <row r="253" spans="1:10" ht="30">
      <c r="A253" s="46"/>
      <c r="B253" s="46"/>
      <c r="C253" s="46"/>
      <c r="D253" s="43"/>
      <c r="E253" s="44"/>
      <c r="F253" s="48" t="s">
        <v>174</v>
      </c>
      <c r="G253" s="4"/>
      <c r="H253" s="49"/>
      <c r="I253" s="207"/>
      <c r="J253" s="217"/>
    </row>
    <row r="254" spans="1:10" ht="45">
      <c r="A254" s="46"/>
      <c r="B254" s="46"/>
      <c r="C254" s="46"/>
      <c r="D254" s="43"/>
      <c r="E254" s="44"/>
      <c r="F254" s="48" t="s">
        <v>273</v>
      </c>
      <c r="G254" s="4"/>
      <c r="H254" s="49"/>
      <c r="I254" s="207"/>
      <c r="J254" s="217"/>
    </row>
    <row r="255" spans="1:10" ht="30">
      <c r="A255" s="46"/>
      <c r="B255" s="46"/>
      <c r="C255" s="46"/>
      <c r="D255" s="43"/>
      <c r="E255" s="44"/>
      <c r="F255" s="48" t="s">
        <v>63</v>
      </c>
      <c r="G255" s="4"/>
      <c r="H255" s="49"/>
      <c r="I255" s="207"/>
      <c r="J255" s="217"/>
    </row>
    <row r="256" spans="1:10" ht="30">
      <c r="A256" s="46"/>
      <c r="B256" s="46"/>
      <c r="C256" s="46"/>
      <c r="D256" s="43"/>
      <c r="E256" s="44"/>
      <c r="F256" s="48" t="s">
        <v>274</v>
      </c>
      <c r="G256" s="4"/>
      <c r="H256" s="49"/>
      <c r="I256" s="207"/>
      <c r="J256" s="217"/>
    </row>
    <row r="257" spans="1:10">
      <c r="A257" s="46"/>
      <c r="B257" s="46"/>
      <c r="C257" s="46"/>
      <c r="D257" s="43"/>
      <c r="E257" s="44"/>
      <c r="F257" s="48" t="s">
        <v>171</v>
      </c>
      <c r="G257" s="4"/>
      <c r="H257" s="49"/>
      <c r="I257" s="207"/>
      <c r="J257" s="217"/>
    </row>
    <row r="258" spans="1:10" ht="60">
      <c r="A258" s="46"/>
      <c r="B258" s="46"/>
      <c r="C258" s="46"/>
      <c r="D258" s="43"/>
      <c r="E258" s="44"/>
      <c r="F258" s="48" t="s">
        <v>169</v>
      </c>
      <c r="G258" s="4"/>
      <c r="H258" s="49"/>
      <c r="I258" s="207"/>
      <c r="J258" s="217"/>
    </row>
    <row r="259" spans="1:10" ht="45">
      <c r="A259" s="46"/>
      <c r="B259" s="46"/>
      <c r="C259" s="46"/>
      <c r="D259" s="43"/>
      <c r="E259" s="44"/>
      <c r="F259" s="48" t="s">
        <v>64</v>
      </c>
      <c r="G259" s="4"/>
      <c r="H259" s="49"/>
      <c r="I259" s="207"/>
      <c r="J259" s="217"/>
    </row>
    <row r="260" spans="1:10" ht="45">
      <c r="A260" s="46"/>
      <c r="B260" s="46"/>
      <c r="C260" s="46"/>
      <c r="D260" s="43"/>
      <c r="E260" s="44"/>
      <c r="F260" s="48" t="s">
        <v>65</v>
      </c>
      <c r="G260" s="4"/>
      <c r="H260" s="49"/>
      <c r="I260" s="207"/>
      <c r="J260" s="217"/>
    </row>
    <row r="261" spans="1:10" ht="60">
      <c r="A261" s="46"/>
      <c r="B261" s="46"/>
      <c r="C261" s="46"/>
      <c r="D261" s="43"/>
      <c r="E261" s="44"/>
      <c r="F261" s="48" t="s">
        <v>66</v>
      </c>
      <c r="G261" s="4"/>
      <c r="H261" s="49"/>
      <c r="I261" s="207"/>
      <c r="J261" s="217"/>
    </row>
    <row r="262" spans="1:10" ht="45">
      <c r="A262" s="46"/>
      <c r="B262" s="46"/>
      <c r="C262" s="46"/>
      <c r="D262" s="43"/>
      <c r="E262" s="44"/>
      <c r="F262" s="48" t="s">
        <v>160</v>
      </c>
      <c r="G262" s="4"/>
      <c r="H262" s="49"/>
      <c r="I262" s="207"/>
      <c r="J262" s="217"/>
    </row>
    <row r="263" spans="1:10" ht="45">
      <c r="A263" s="46"/>
      <c r="B263" s="46"/>
      <c r="C263" s="46"/>
      <c r="D263" s="43"/>
      <c r="E263" s="44"/>
      <c r="F263" s="48" t="s">
        <v>161</v>
      </c>
      <c r="G263" s="4"/>
      <c r="H263" s="49"/>
      <c r="I263" s="207"/>
      <c r="J263" s="217"/>
    </row>
    <row r="264" spans="1:10">
      <c r="A264" s="46"/>
      <c r="B264" s="46"/>
      <c r="C264" s="46"/>
      <c r="D264" s="43"/>
      <c r="E264" s="44"/>
      <c r="F264" s="48" t="s">
        <v>162</v>
      </c>
      <c r="G264" s="4"/>
      <c r="H264" s="49"/>
      <c r="I264" s="207"/>
      <c r="J264" s="217"/>
    </row>
    <row r="265" spans="1:10" ht="30">
      <c r="A265" s="46"/>
      <c r="B265" s="46"/>
      <c r="C265" s="46"/>
      <c r="D265" s="43"/>
      <c r="E265" s="44"/>
      <c r="F265" s="48" t="s">
        <v>184</v>
      </c>
      <c r="G265" s="4"/>
      <c r="H265" s="49"/>
      <c r="I265" s="207"/>
      <c r="J265" s="217"/>
    </row>
    <row r="266" spans="1:10" ht="30">
      <c r="A266" s="46"/>
      <c r="B266" s="46"/>
      <c r="C266" s="46"/>
      <c r="D266" s="43"/>
      <c r="E266" s="82" t="s">
        <v>12</v>
      </c>
      <c r="F266" s="48" t="s">
        <v>59</v>
      </c>
      <c r="G266" s="4"/>
      <c r="H266" s="49"/>
      <c r="I266" s="207"/>
      <c r="J266" s="217"/>
    </row>
    <row r="267" spans="1:10" ht="30">
      <c r="A267" s="46"/>
      <c r="B267" s="46"/>
      <c r="C267" s="46"/>
      <c r="D267" s="43"/>
      <c r="E267" s="82"/>
      <c r="F267" s="48" t="s">
        <v>60</v>
      </c>
      <c r="G267" s="4"/>
      <c r="H267" s="49"/>
      <c r="I267" s="207"/>
      <c r="J267" s="217"/>
    </row>
    <row r="268" spans="1:10" ht="45">
      <c r="A268" s="46"/>
      <c r="B268" s="46"/>
      <c r="C268" s="46"/>
      <c r="D268" s="43"/>
      <c r="E268" s="82"/>
      <c r="F268" s="48" t="s">
        <v>287</v>
      </c>
      <c r="G268" s="4"/>
      <c r="H268" s="49"/>
      <c r="I268" s="207"/>
      <c r="J268" s="217"/>
    </row>
    <row r="269" spans="1:10" ht="60">
      <c r="A269" s="46"/>
      <c r="B269" s="46"/>
      <c r="C269" s="46"/>
      <c r="D269" s="43"/>
      <c r="E269" s="44"/>
      <c r="F269" s="48" t="s">
        <v>58</v>
      </c>
      <c r="G269" s="4"/>
      <c r="H269" s="49"/>
      <c r="I269" s="207"/>
      <c r="J269" s="217"/>
    </row>
    <row r="270" spans="1:10" ht="30">
      <c r="A270" s="46"/>
      <c r="B270" s="46"/>
      <c r="C270" s="46"/>
      <c r="D270" s="43"/>
      <c r="E270" s="82"/>
      <c r="F270" s="48" t="s">
        <v>170</v>
      </c>
      <c r="G270" s="4"/>
      <c r="H270" s="49"/>
      <c r="I270" s="207"/>
      <c r="J270" s="217"/>
    </row>
    <row r="271" spans="1:10" ht="45">
      <c r="A271" s="46"/>
      <c r="B271" s="46"/>
      <c r="C271" s="46"/>
      <c r="D271" s="43"/>
      <c r="E271" s="82" t="s">
        <v>12</v>
      </c>
      <c r="F271" s="48" t="s">
        <v>61</v>
      </c>
      <c r="G271" s="4"/>
      <c r="H271" s="49"/>
      <c r="I271" s="207"/>
      <c r="J271" s="217"/>
    </row>
    <row r="272" spans="1:10">
      <c r="A272" s="46"/>
      <c r="B272" s="46"/>
      <c r="C272" s="46"/>
      <c r="D272" s="43"/>
      <c r="E272" s="82" t="s">
        <v>12</v>
      </c>
      <c r="F272" s="48" t="s">
        <v>62</v>
      </c>
      <c r="G272" s="4"/>
      <c r="H272" s="49"/>
      <c r="I272" s="207"/>
      <c r="J272" s="217"/>
    </row>
    <row r="273" spans="1:10">
      <c r="A273" s="31"/>
      <c r="B273" s="31"/>
      <c r="C273" s="31"/>
      <c r="D273" s="39"/>
      <c r="E273" s="70"/>
      <c r="F273" s="198"/>
      <c r="G273" s="4"/>
      <c r="H273" s="40"/>
      <c r="I273" s="213"/>
      <c r="J273" s="213"/>
    </row>
    <row r="274" spans="1:10">
      <c r="A274" s="53" t="str">
        <f>A$240</f>
        <v>A.</v>
      </c>
      <c r="B274" s="53">
        <f>B$240</f>
        <v>6</v>
      </c>
      <c r="C274" s="42">
        <v>1</v>
      </c>
      <c r="D274" s="43"/>
      <c r="E274" s="44"/>
      <c r="F274" s="97" t="s">
        <v>156</v>
      </c>
      <c r="G274" s="4"/>
      <c r="H274" s="81"/>
      <c r="I274" s="207"/>
      <c r="J274" s="217" t="s">
        <v>16</v>
      </c>
    </row>
    <row r="275" spans="1:10" ht="30">
      <c r="A275" s="53"/>
      <c r="B275" s="53"/>
      <c r="C275" s="42"/>
      <c r="D275" s="43"/>
      <c r="E275" s="44"/>
      <c r="F275" s="48" t="s">
        <v>181</v>
      </c>
      <c r="G275" s="4"/>
      <c r="H275" s="81"/>
      <c r="I275" s="207"/>
      <c r="J275" s="217"/>
    </row>
    <row r="276" spans="1:10">
      <c r="A276" s="46"/>
      <c r="B276" s="46"/>
      <c r="C276" s="46"/>
      <c r="D276" s="47"/>
      <c r="E276" s="44"/>
      <c r="F276" s="99" t="s">
        <v>163</v>
      </c>
      <c r="G276" s="55"/>
      <c r="H276" s="75"/>
      <c r="I276" s="209"/>
      <c r="J276" s="217"/>
    </row>
    <row r="277" spans="1:10">
      <c r="A277" s="46"/>
      <c r="B277" s="46"/>
      <c r="C277" s="46"/>
      <c r="D277" s="47"/>
      <c r="E277" s="44"/>
      <c r="F277" s="159" t="s">
        <v>297</v>
      </c>
      <c r="G277" s="55"/>
      <c r="H277" s="201"/>
      <c r="I277" s="224"/>
      <c r="J277" s="217"/>
    </row>
    <row r="278" spans="1:10">
      <c r="A278" s="46"/>
      <c r="B278" s="46"/>
      <c r="C278" s="46"/>
      <c r="D278" s="43">
        <v>1</v>
      </c>
      <c r="E278" s="44"/>
      <c r="F278" s="48" t="s">
        <v>280</v>
      </c>
      <c r="G278" s="50" t="s">
        <v>68</v>
      </c>
      <c r="H278" s="51">
        <v>1</v>
      </c>
      <c r="I278" s="219"/>
      <c r="J278" s="416" t="str">
        <f t="shared" ref="J278" si="3">IF(H278*I278,H278*I278,"")</f>
        <v/>
      </c>
    </row>
    <row r="279" spans="1:10">
      <c r="A279" s="46"/>
      <c r="B279" s="46"/>
      <c r="C279" s="46"/>
      <c r="D279" s="43"/>
      <c r="E279" s="44"/>
      <c r="F279" s="160" t="s">
        <v>264</v>
      </c>
      <c r="G279" s="50" t="s">
        <v>17</v>
      </c>
      <c r="H279" s="51">
        <v>1</v>
      </c>
      <c r="I279" s="219"/>
      <c r="J279" s="416" t="str">
        <f>IF(H279*I279,H279*I279,"")</f>
        <v/>
      </c>
    </row>
    <row r="280" spans="1:10">
      <c r="A280" s="47"/>
      <c r="B280" s="47"/>
      <c r="C280" s="47"/>
      <c r="D280" s="47"/>
      <c r="E280" s="52"/>
      <c r="F280" s="202"/>
      <c r="G280" s="30"/>
      <c r="H280" s="10"/>
      <c r="I280" s="208"/>
      <c r="J280" s="417"/>
    </row>
    <row r="281" spans="1:10">
      <c r="A281" s="53" t="str">
        <f>A$240</f>
        <v>A.</v>
      </c>
      <c r="B281" s="53">
        <f>B$240</f>
        <v>6</v>
      </c>
      <c r="C281" s="42">
        <v>2</v>
      </c>
      <c r="D281" s="43"/>
      <c r="E281" s="44"/>
      <c r="F281" s="97" t="s">
        <v>281</v>
      </c>
      <c r="G281" s="4"/>
      <c r="H281" s="81"/>
      <c r="I281" s="207"/>
      <c r="J281" s="217" t="s">
        <v>16</v>
      </c>
    </row>
    <row r="282" spans="1:10" ht="30">
      <c r="A282" s="53"/>
      <c r="B282" s="53"/>
      <c r="C282" s="42"/>
      <c r="D282" s="43"/>
      <c r="E282" s="44"/>
      <c r="F282" s="48" t="s">
        <v>181</v>
      </c>
      <c r="G282" s="4"/>
      <c r="H282" s="81"/>
      <c r="I282" s="207"/>
      <c r="J282" s="217"/>
    </row>
    <row r="283" spans="1:10">
      <c r="A283" s="46"/>
      <c r="B283" s="46"/>
      <c r="C283" s="46"/>
      <c r="D283" s="47"/>
      <c r="E283" s="44"/>
      <c r="F283" s="99" t="s">
        <v>163</v>
      </c>
      <c r="G283" s="55"/>
      <c r="H283" s="75"/>
      <c r="I283" s="209"/>
      <c r="J283" s="217"/>
    </row>
    <row r="284" spans="1:10" ht="30">
      <c r="A284" s="46"/>
      <c r="B284" s="46"/>
      <c r="C284" s="46"/>
      <c r="D284" s="43">
        <v>1</v>
      </c>
      <c r="E284" s="44"/>
      <c r="F284" s="48" t="s">
        <v>282</v>
      </c>
      <c r="G284" s="50" t="s">
        <v>17</v>
      </c>
      <c r="H284" s="51">
        <v>1</v>
      </c>
      <c r="I284" s="219"/>
      <c r="J284" s="416" t="str">
        <f>IF(H284*I284,H284*I284,"")</f>
        <v/>
      </c>
    </row>
    <row r="285" spans="1:10" ht="30">
      <c r="A285" s="46"/>
      <c r="B285" s="46"/>
      <c r="C285" s="46"/>
      <c r="D285" s="43"/>
      <c r="E285" s="44"/>
      <c r="F285" s="48" t="s">
        <v>157</v>
      </c>
      <c r="G285" s="4"/>
      <c r="H285" s="49"/>
      <c r="I285" s="222"/>
      <c r="J285" s="217"/>
    </row>
    <row r="286" spans="1:10">
      <c r="A286" s="46"/>
      <c r="B286" s="46"/>
      <c r="C286" s="46"/>
      <c r="D286" s="43"/>
      <c r="E286" s="82"/>
      <c r="F286" s="48" t="s">
        <v>178</v>
      </c>
      <c r="G286" s="4"/>
      <c r="H286" s="49"/>
      <c r="I286" s="222"/>
      <c r="J286" s="217"/>
    </row>
    <row r="287" spans="1:10">
      <c r="A287" s="46"/>
      <c r="B287" s="46"/>
      <c r="C287" s="46"/>
      <c r="D287" s="43"/>
      <c r="F287" s="48" t="s">
        <v>283</v>
      </c>
      <c r="G287" s="4"/>
      <c r="H287" s="49"/>
      <c r="I287" s="222"/>
      <c r="J287" s="217"/>
    </row>
    <row r="288" spans="1:10" ht="30">
      <c r="A288" s="46"/>
      <c r="B288" s="46"/>
      <c r="C288" s="46"/>
      <c r="D288" s="43"/>
      <c r="F288" s="48" t="s">
        <v>179</v>
      </c>
      <c r="G288" s="4"/>
      <c r="H288" s="49"/>
      <c r="I288" s="222"/>
      <c r="J288" s="217"/>
    </row>
    <row r="289" spans="1:10">
      <c r="A289" s="46"/>
      <c r="B289" s="46"/>
      <c r="C289" s="46"/>
      <c r="D289" s="43"/>
      <c r="E289" s="82"/>
      <c r="F289" s="48" t="s">
        <v>298</v>
      </c>
      <c r="G289" s="4"/>
      <c r="H289" s="49"/>
      <c r="I289" s="222"/>
      <c r="J289" s="217"/>
    </row>
    <row r="290" spans="1:10">
      <c r="A290" s="46"/>
      <c r="B290" s="46"/>
      <c r="C290" s="46"/>
      <c r="D290" s="43"/>
      <c r="E290" s="44"/>
      <c r="F290" s="48" t="s">
        <v>57</v>
      </c>
      <c r="G290" s="4"/>
      <c r="H290" s="49"/>
      <c r="I290" s="222"/>
      <c r="J290" s="217"/>
    </row>
    <row r="291" spans="1:10">
      <c r="A291" s="46"/>
      <c r="B291" s="46"/>
      <c r="C291" s="46"/>
      <c r="D291" s="43"/>
      <c r="E291" s="82"/>
      <c r="F291" s="48" t="s">
        <v>299</v>
      </c>
      <c r="G291" s="4"/>
      <c r="H291" s="49"/>
      <c r="I291" s="222"/>
      <c r="J291" s="217"/>
    </row>
    <row r="292" spans="1:10">
      <c r="A292" s="46"/>
      <c r="B292" s="46"/>
      <c r="C292" s="46"/>
      <c r="D292" s="43"/>
      <c r="E292" s="44"/>
      <c r="F292" s="48" t="s">
        <v>168</v>
      </c>
      <c r="G292" s="4"/>
      <c r="H292" s="49"/>
      <c r="I292" s="222"/>
      <c r="J292" s="217"/>
    </row>
    <row r="293" spans="1:10" ht="30">
      <c r="A293" s="46"/>
      <c r="B293" s="46"/>
      <c r="C293" s="46"/>
      <c r="D293" s="43"/>
      <c r="E293" s="82"/>
      <c r="F293" s="48" t="s">
        <v>180</v>
      </c>
      <c r="G293" s="4"/>
      <c r="H293" s="49"/>
      <c r="I293" s="222"/>
      <c r="J293" s="217"/>
    </row>
    <row r="294" spans="1:10">
      <c r="A294" s="46"/>
      <c r="B294" s="46"/>
      <c r="C294" s="46"/>
      <c r="D294" s="47"/>
      <c r="E294" s="44"/>
      <c r="F294" s="86" t="s">
        <v>67</v>
      </c>
      <c r="G294" s="55"/>
      <c r="H294" s="201"/>
      <c r="I294" s="224"/>
      <c r="J294" s="217"/>
    </row>
    <row r="295" spans="1:10">
      <c r="A295" s="53"/>
      <c r="B295" s="53"/>
      <c r="C295" s="190"/>
      <c r="D295" s="43">
        <v>2</v>
      </c>
      <c r="E295" s="44"/>
      <c r="F295" s="3" t="s">
        <v>284</v>
      </c>
      <c r="G295" s="50" t="s">
        <v>68</v>
      </c>
      <c r="H295" s="51">
        <v>1</v>
      </c>
      <c r="I295" s="219"/>
      <c r="J295" s="416" t="str">
        <f t="shared" ref="J295:J301" si="4">IF(H295*I295,H295*I295,"")</f>
        <v/>
      </c>
    </row>
    <row r="296" spans="1:10">
      <c r="A296" s="46"/>
      <c r="B296" s="46"/>
      <c r="C296" s="46"/>
      <c r="D296" s="43">
        <v>3</v>
      </c>
      <c r="E296" s="44"/>
      <c r="F296" s="3" t="s">
        <v>175</v>
      </c>
      <c r="G296" s="50" t="s">
        <v>68</v>
      </c>
      <c r="H296" s="51">
        <v>1</v>
      </c>
      <c r="I296" s="219"/>
      <c r="J296" s="416" t="str">
        <f t="shared" si="4"/>
        <v/>
      </c>
    </row>
    <row r="297" spans="1:10">
      <c r="A297" s="53"/>
      <c r="B297" s="53"/>
      <c r="C297" s="190"/>
      <c r="D297" s="43">
        <v>4</v>
      </c>
      <c r="E297" s="44"/>
      <c r="F297" s="3" t="s">
        <v>285</v>
      </c>
      <c r="G297" s="50" t="s">
        <v>68</v>
      </c>
      <c r="H297" s="51">
        <v>1</v>
      </c>
      <c r="I297" s="219"/>
      <c r="J297" s="416" t="str">
        <f t="shared" si="4"/>
        <v/>
      </c>
    </row>
    <row r="298" spans="1:10">
      <c r="A298" s="53"/>
      <c r="B298" s="53"/>
      <c r="C298" s="190"/>
      <c r="D298" s="43">
        <v>5</v>
      </c>
      <c r="E298" s="44"/>
      <c r="F298" s="3" t="s">
        <v>286</v>
      </c>
      <c r="G298" s="50" t="s">
        <v>68</v>
      </c>
      <c r="H298" s="51">
        <v>2</v>
      </c>
      <c r="I298" s="219"/>
      <c r="J298" s="416" t="str">
        <f t="shared" si="4"/>
        <v/>
      </c>
    </row>
    <row r="299" spans="1:10">
      <c r="A299" s="46"/>
      <c r="B299" s="46"/>
      <c r="C299" s="46"/>
      <c r="D299" s="43">
        <v>6</v>
      </c>
      <c r="E299" s="44"/>
      <c r="F299" s="3" t="s">
        <v>176</v>
      </c>
      <c r="G299" s="50" t="s">
        <v>68</v>
      </c>
      <c r="H299" s="51">
        <v>1</v>
      </c>
      <c r="I299" s="219"/>
      <c r="J299" s="416" t="str">
        <f t="shared" si="4"/>
        <v/>
      </c>
    </row>
    <row r="300" spans="1:10">
      <c r="A300" s="46"/>
      <c r="B300" s="46"/>
      <c r="C300" s="46"/>
      <c r="D300" s="43">
        <v>7</v>
      </c>
      <c r="E300" s="44"/>
      <c r="F300" s="3" t="s">
        <v>177</v>
      </c>
      <c r="G300" s="50" t="s">
        <v>68</v>
      </c>
      <c r="H300" s="51">
        <v>8</v>
      </c>
      <c r="I300" s="219"/>
      <c r="J300" s="416" t="str">
        <f t="shared" si="4"/>
        <v/>
      </c>
    </row>
    <row r="301" spans="1:10">
      <c r="A301" s="46"/>
      <c r="B301" s="46"/>
      <c r="C301" s="46"/>
      <c r="D301" s="43">
        <v>8</v>
      </c>
      <c r="E301" s="44"/>
      <c r="F301" s="3" t="s">
        <v>215</v>
      </c>
      <c r="G301" s="50" t="s">
        <v>68</v>
      </c>
      <c r="H301" s="51">
        <v>2</v>
      </c>
      <c r="I301" s="219"/>
      <c r="J301" s="416" t="str">
        <f t="shared" si="4"/>
        <v/>
      </c>
    </row>
    <row r="302" spans="1:10">
      <c r="A302" s="47"/>
      <c r="B302" s="47"/>
      <c r="C302" s="47"/>
      <c r="D302" s="47"/>
      <c r="E302" s="52"/>
      <c r="F302" s="202"/>
      <c r="G302" s="30"/>
      <c r="H302" s="10"/>
      <c r="I302" s="208"/>
      <c r="J302" s="417"/>
    </row>
    <row r="303" spans="1:10" ht="15.75" thickBot="1">
      <c r="A303" s="47"/>
      <c r="B303" s="47"/>
      <c r="C303" s="47"/>
      <c r="D303" s="47"/>
      <c r="E303" s="52"/>
      <c r="F303" s="87"/>
      <c r="G303" s="30"/>
      <c r="H303" s="5"/>
      <c r="I303" s="208"/>
      <c r="J303" s="417"/>
    </row>
    <row r="304" spans="1:10" ht="35.1" customHeight="1" thickTop="1" thickBot="1">
      <c r="A304" s="59" t="str">
        <f>A$240</f>
        <v>A.</v>
      </c>
      <c r="B304" s="60">
        <f>B$240</f>
        <v>6</v>
      </c>
      <c r="C304" s="61"/>
      <c r="D304" s="163"/>
      <c r="E304" s="62"/>
      <c r="F304" s="59" t="str">
        <f>F$240</f>
        <v>ELEKTRO ENERGETSKI ORMARI</v>
      </c>
      <c r="G304" s="63"/>
      <c r="H304" s="76"/>
      <c r="I304" s="210"/>
      <c r="J304" s="418" t="str">
        <f>IF(SUM(J276:J303)=0,"",SUM(J276:J303))</f>
        <v/>
      </c>
    </row>
    <row r="305" spans="1:10" ht="15.75" thickTop="1">
      <c r="A305" s="65"/>
      <c r="B305" s="65"/>
      <c r="C305" s="65"/>
      <c r="D305" s="66"/>
      <c r="E305" s="2"/>
      <c r="F305" s="89"/>
      <c r="G305" s="4"/>
      <c r="H305" s="77"/>
      <c r="I305" s="211"/>
      <c r="J305" s="419"/>
    </row>
    <row r="306" spans="1:10">
      <c r="A306" s="47" t="s">
        <v>16</v>
      </c>
      <c r="B306" s="47"/>
      <c r="C306" s="47"/>
      <c r="D306" s="47"/>
      <c r="E306" s="2"/>
      <c r="F306" s="100"/>
      <c r="G306" s="4"/>
      <c r="H306" s="77"/>
      <c r="I306" s="211"/>
      <c r="J306" s="207"/>
    </row>
    <row r="307" spans="1:10">
      <c r="A307" s="47" t="s">
        <v>16</v>
      </c>
      <c r="B307" s="47"/>
      <c r="C307" s="47"/>
      <c r="D307" s="47"/>
      <c r="E307" s="2"/>
      <c r="F307" s="48"/>
      <c r="G307" s="4"/>
      <c r="H307" s="77"/>
      <c r="I307" s="211"/>
      <c r="J307" s="207"/>
    </row>
    <row r="308" spans="1:10">
      <c r="A308" s="104" t="str">
        <f>A19</f>
        <v>A.</v>
      </c>
      <c r="B308" s="104" t="s">
        <v>294</v>
      </c>
      <c r="C308" s="68"/>
      <c r="D308" s="69"/>
      <c r="E308" s="68"/>
      <c r="F308" s="104" t="str">
        <f>F19</f>
        <v>PRIKLJUČNICE I OSTALA ELEKTRO ENERGETSKA OPREMA</v>
      </c>
      <c r="G308" s="4"/>
      <c r="H308" s="80"/>
      <c r="I308" s="211"/>
      <c r="J308" s="209"/>
    </row>
    <row r="309" spans="1:10">
      <c r="A309" s="31"/>
      <c r="B309" s="31"/>
      <c r="C309" s="31"/>
      <c r="D309" s="39"/>
      <c r="E309" s="70"/>
      <c r="F309" s="91"/>
      <c r="G309" s="4"/>
      <c r="H309" s="75"/>
      <c r="I309" s="211"/>
      <c r="J309" s="217"/>
    </row>
    <row r="310" spans="1:10">
      <c r="A310" s="53" t="str">
        <f>A$308</f>
        <v>A.</v>
      </c>
      <c r="B310" s="53" t="str">
        <f>B$308</f>
        <v>7.</v>
      </c>
      <c r="C310" s="42">
        <v>1</v>
      </c>
      <c r="D310" s="43"/>
      <c r="E310" s="35"/>
      <c r="F310" s="86" t="s">
        <v>288</v>
      </c>
      <c r="G310" s="4"/>
      <c r="H310" s="83"/>
      <c r="I310" s="207"/>
      <c r="J310" s="217"/>
    </row>
    <row r="311" spans="1:10" ht="30">
      <c r="A311" s="46"/>
      <c r="B311" s="46"/>
      <c r="C311" s="46"/>
      <c r="D311" s="43"/>
      <c r="E311" s="35"/>
      <c r="F311" s="48" t="s">
        <v>289</v>
      </c>
      <c r="G311" s="4"/>
      <c r="H311" s="83"/>
      <c r="I311" s="207"/>
      <c r="J311" s="217"/>
    </row>
    <row r="312" spans="1:10" ht="30">
      <c r="A312" s="46"/>
      <c r="B312" s="46"/>
      <c r="C312" s="46"/>
      <c r="D312" s="43"/>
      <c r="E312" s="35"/>
      <c r="F312" s="48" t="s">
        <v>290</v>
      </c>
      <c r="G312" s="4"/>
      <c r="H312" s="83"/>
      <c r="I312" s="207"/>
      <c r="J312" s="217"/>
    </row>
    <row r="313" spans="1:10" ht="60">
      <c r="A313" s="46"/>
      <c r="B313" s="46"/>
      <c r="C313" s="46"/>
      <c r="D313" s="43"/>
      <c r="E313" s="35"/>
      <c r="F313" s="48" t="s">
        <v>291</v>
      </c>
      <c r="G313" s="4"/>
      <c r="H313" s="83"/>
      <c r="I313" s="207"/>
      <c r="J313" s="217"/>
    </row>
    <row r="314" spans="1:10" ht="30">
      <c r="A314" s="46"/>
      <c r="B314" s="46"/>
      <c r="C314" s="46"/>
      <c r="D314" s="43"/>
      <c r="E314" s="35"/>
      <c r="F314" s="48" t="s">
        <v>275</v>
      </c>
      <c r="G314" s="4"/>
      <c r="H314" s="83"/>
      <c r="I314" s="207"/>
      <c r="J314" s="217"/>
    </row>
    <row r="315" spans="1:10" ht="30">
      <c r="A315" s="46"/>
      <c r="B315" s="46"/>
      <c r="C315" s="46"/>
      <c r="D315" s="43"/>
      <c r="E315" s="35"/>
      <c r="F315" s="48" t="s">
        <v>292</v>
      </c>
      <c r="G315" s="4"/>
      <c r="H315" s="83"/>
      <c r="I315" s="207"/>
      <c r="J315" s="217"/>
    </row>
    <row r="316" spans="1:10">
      <c r="A316" s="46"/>
      <c r="B316" s="46"/>
      <c r="C316" s="46"/>
      <c r="D316" s="47"/>
      <c r="E316" s="44"/>
      <c r="F316" s="101" t="s">
        <v>265</v>
      </c>
      <c r="G316" s="55"/>
      <c r="H316" s="75"/>
      <c r="I316" s="209"/>
      <c r="J316" s="217"/>
    </row>
    <row r="317" spans="1:10" ht="60">
      <c r="A317" s="46"/>
      <c r="B317" s="46"/>
      <c r="C317" s="46"/>
      <c r="D317" s="43">
        <v>1</v>
      </c>
      <c r="E317" s="44"/>
      <c r="F317" s="91" t="s">
        <v>300</v>
      </c>
      <c r="G317" s="50" t="s">
        <v>17</v>
      </c>
      <c r="H317" s="51">
        <v>1</v>
      </c>
      <c r="I317" s="219"/>
      <c r="J317" s="416" t="str">
        <f>IF(H317*I317,H317*I317,"")</f>
        <v/>
      </c>
    </row>
    <row r="318" spans="1:10" ht="75">
      <c r="A318" s="46"/>
      <c r="B318" s="46"/>
      <c r="C318" s="46"/>
      <c r="D318" s="43">
        <v>2</v>
      </c>
      <c r="E318" s="44"/>
      <c r="F318" s="91" t="s">
        <v>293</v>
      </c>
      <c r="G318" s="50" t="s">
        <v>17</v>
      </c>
      <c r="H318" s="51">
        <v>6</v>
      </c>
      <c r="I318" s="219"/>
      <c r="J318" s="416" t="str">
        <f>IF(H318*I318,H318*I318,"")</f>
        <v/>
      </c>
    </row>
    <row r="319" spans="1:10" ht="15.75" thickBot="1">
      <c r="A319" s="47"/>
      <c r="B319" s="47"/>
      <c r="C319" s="47"/>
      <c r="D319" s="47"/>
      <c r="E319" s="52"/>
      <c r="F319" s="87"/>
      <c r="G319" s="30"/>
      <c r="H319" s="5"/>
      <c r="I319" s="208"/>
      <c r="J319" s="417"/>
    </row>
    <row r="320" spans="1:10" ht="35.1" customHeight="1" thickTop="1" thickBot="1">
      <c r="A320" s="84" t="str">
        <f>A$308</f>
        <v>A.</v>
      </c>
      <c r="B320" s="60" t="str">
        <f>B$308</f>
        <v>7.</v>
      </c>
      <c r="C320" s="61"/>
      <c r="D320" s="163"/>
      <c r="E320" s="62"/>
      <c r="F320" s="60" t="str">
        <f>F$308</f>
        <v>PRIKLJUČNICE I OSTALA ELEKTRO ENERGETSKA OPREMA</v>
      </c>
      <c r="G320" s="63"/>
      <c r="H320" s="76"/>
      <c r="I320" s="210"/>
      <c r="J320" s="418" t="str">
        <f>IF(SUM(J317:J319)=0,"",SUM(J317:J319))</f>
        <v/>
      </c>
    </row>
    <row r="321" spans="1:10" ht="15.75" thickTop="1">
      <c r="A321" s="65"/>
      <c r="B321" s="65"/>
      <c r="C321" s="65"/>
      <c r="D321" s="66"/>
      <c r="E321" s="2"/>
      <c r="F321" s="89"/>
      <c r="G321" s="4"/>
      <c r="H321" s="77"/>
      <c r="I321" s="211"/>
      <c r="J321" s="419"/>
    </row>
    <row r="322" spans="1:10">
      <c r="A322" s="47" t="s">
        <v>16</v>
      </c>
      <c r="B322" s="47"/>
      <c r="C322" s="47"/>
      <c r="D322" s="47"/>
      <c r="E322" s="2"/>
      <c r="F322" s="48"/>
      <c r="G322" s="4"/>
      <c r="H322" s="77"/>
      <c r="I322" s="211"/>
      <c r="J322" s="207"/>
    </row>
    <row r="323" spans="1:10">
      <c r="A323" s="47" t="s">
        <v>16</v>
      </c>
      <c r="B323" s="47"/>
      <c r="C323" s="47"/>
      <c r="D323" s="47"/>
      <c r="E323" s="2"/>
      <c r="F323" s="48"/>
      <c r="G323" s="4"/>
      <c r="H323" s="77"/>
      <c r="I323" s="211"/>
      <c r="J323" s="207"/>
    </row>
    <row r="324" spans="1:10">
      <c r="A324" s="104" t="str">
        <f>A20</f>
        <v>A.</v>
      </c>
      <c r="B324" s="104">
        <v>8</v>
      </c>
      <c r="C324" s="68"/>
      <c r="D324" s="69"/>
      <c r="E324" s="68"/>
      <c r="F324" s="90" t="str">
        <f>F20</f>
        <v>ZAVRŠNI  RADOVI TE OKONČANJE PREGLEDA, MJERENJA I ISPITIVANJA</v>
      </c>
      <c r="G324" s="4"/>
      <c r="H324" s="77"/>
      <c r="I324" s="211"/>
      <c r="J324" s="207"/>
    </row>
    <row r="325" spans="1:10">
      <c r="A325" s="68"/>
      <c r="B325" s="68"/>
      <c r="C325" s="68"/>
      <c r="D325" s="69"/>
      <c r="E325" s="68"/>
      <c r="F325" s="90"/>
      <c r="G325" s="4"/>
      <c r="H325" s="80"/>
      <c r="I325" s="211"/>
      <c r="J325" s="209"/>
    </row>
    <row r="326" spans="1:10">
      <c r="A326" s="53" t="str">
        <f>A$324</f>
        <v>A.</v>
      </c>
      <c r="B326" s="53">
        <f>B$324</f>
        <v>8</v>
      </c>
      <c r="C326" s="42">
        <v>1</v>
      </c>
      <c r="D326" s="43"/>
      <c r="E326" s="44"/>
      <c r="F326" s="97" t="s">
        <v>69</v>
      </c>
      <c r="I326" s="206"/>
      <c r="J326" s="206"/>
    </row>
    <row r="327" spans="1:10" ht="60">
      <c r="A327" s="46"/>
      <c r="B327" s="46"/>
      <c r="C327" s="46"/>
      <c r="D327" s="43"/>
      <c r="E327" s="44"/>
      <c r="F327" s="48" t="s">
        <v>186</v>
      </c>
      <c r="G327" s="4"/>
      <c r="H327" s="79"/>
      <c r="I327" s="207"/>
      <c r="J327" s="217"/>
    </row>
    <row r="328" spans="1:10" ht="45">
      <c r="A328" s="46"/>
      <c r="B328" s="46"/>
      <c r="C328" s="46"/>
      <c r="D328" s="43"/>
      <c r="E328" s="44"/>
      <c r="F328" s="48" t="s">
        <v>276</v>
      </c>
      <c r="G328" s="4"/>
      <c r="H328" s="79"/>
      <c r="I328" s="207"/>
      <c r="J328" s="217"/>
    </row>
    <row r="329" spans="1:10" ht="30">
      <c r="A329" s="46"/>
      <c r="B329" s="46"/>
      <c r="C329" s="46"/>
      <c r="D329" s="43"/>
      <c r="E329" s="44"/>
      <c r="F329" s="48" t="s">
        <v>187</v>
      </c>
      <c r="G329" s="4"/>
      <c r="H329" s="79"/>
      <c r="I329" s="207"/>
      <c r="J329" s="217"/>
    </row>
    <row r="330" spans="1:10" ht="45">
      <c r="A330" s="46"/>
      <c r="B330" s="46"/>
      <c r="C330" s="46"/>
      <c r="D330" s="43"/>
      <c r="E330" s="44"/>
      <c r="F330" s="48" t="s">
        <v>188</v>
      </c>
      <c r="G330" s="4"/>
      <c r="H330" s="79"/>
      <c r="I330" s="207"/>
      <c r="J330" s="217"/>
    </row>
    <row r="331" spans="1:10" ht="60">
      <c r="A331" s="46"/>
      <c r="B331" s="46"/>
      <c r="C331" s="46"/>
      <c r="D331" s="43"/>
      <c r="E331" s="44"/>
      <c r="F331" s="48" t="s">
        <v>189</v>
      </c>
      <c r="G331" s="4"/>
      <c r="H331" s="79"/>
      <c r="I331" s="207"/>
      <c r="J331" s="217"/>
    </row>
    <row r="332" spans="1:10" ht="30">
      <c r="A332" s="46"/>
      <c r="B332" s="46"/>
      <c r="C332" s="46"/>
      <c r="D332" s="43"/>
      <c r="E332" s="44"/>
      <c r="F332" s="48" t="s">
        <v>190</v>
      </c>
      <c r="G332" s="4"/>
      <c r="H332" s="79"/>
      <c r="I332" s="207"/>
      <c r="J332" s="217"/>
    </row>
    <row r="333" spans="1:10" ht="30">
      <c r="A333" s="53"/>
      <c r="B333" s="53"/>
      <c r="C333" s="42"/>
      <c r="D333" s="43"/>
      <c r="E333" s="44"/>
      <c r="F333" s="48" t="s">
        <v>277</v>
      </c>
      <c r="G333" s="4"/>
      <c r="H333" s="78"/>
      <c r="I333" s="217"/>
      <c r="J333" s="217" t="s">
        <v>16</v>
      </c>
    </row>
    <row r="334" spans="1:10" ht="30">
      <c r="A334" s="53"/>
      <c r="B334" s="53"/>
      <c r="C334" s="42"/>
      <c r="D334" s="43"/>
      <c r="E334" s="44"/>
      <c r="F334" s="48" t="s">
        <v>191</v>
      </c>
      <c r="G334" s="4"/>
      <c r="H334" s="78"/>
      <c r="I334" s="217"/>
      <c r="J334" s="217" t="s">
        <v>16</v>
      </c>
    </row>
    <row r="335" spans="1:10" ht="60">
      <c r="A335" s="53"/>
      <c r="B335" s="53"/>
      <c r="C335" s="42"/>
      <c r="D335" s="43"/>
      <c r="E335" s="44"/>
      <c r="F335" s="48" t="s">
        <v>192</v>
      </c>
      <c r="G335" s="4"/>
      <c r="H335" s="78"/>
      <c r="I335" s="217"/>
      <c r="J335" s="217"/>
    </row>
    <row r="336" spans="1:10" ht="30">
      <c r="A336" s="46"/>
      <c r="B336" s="46"/>
      <c r="C336" s="46"/>
      <c r="D336" s="43"/>
      <c r="E336" s="44"/>
      <c r="F336" s="48" t="s">
        <v>70</v>
      </c>
      <c r="G336" s="4"/>
      <c r="H336" s="79"/>
      <c r="I336" s="207"/>
      <c r="J336" s="217"/>
    </row>
    <row r="337" spans="1:10" ht="30">
      <c r="A337" s="41"/>
      <c r="B337" s="42"/>
      <c r="C337" s="42"/>
      <c r="D337" s="43"/>
      <c r="E337" s="44"/>
      <c r="F337" s="48" t="s">
        <v>71</v>
      </c>
      <c r="G337" s="4"/>
      <c r="H337" s="49"/>
      <c r="I337" s="207"/>
      <c r="J337" s="217"/>
    </row>
    <row r="338" spans="1:10">
      <c r="A338" s="46"/>
      <c r="B338" s="46"/>
      <c r="C338" s="46"/>
      <c r="D338" s="203">
        <v>1</v>
      </c>
      <c r="E338" s="44"/>
      <c r="F338" s="48" t="s">
        <v>194</v>
      </c>
      <c r="G338" s="4"/>
      <c r="H338" s="49"/>
      <c r="I338" s="207"/>
      <c r="J338" s="217" t="s">
        <v>16</v>
      </c>
    </row>
    <row r="339" spans="1:10">
      <c r="A339" s="46"/>
      <c r="B339" s="46"/>
      <c r="C339" s="46"/>
      <c r="D339" s="203">
        <v>2</v>
      </c>
      <c r="E339" s="44"/>
      <c r="F339" s="48" t="s">
        <v>196</v>
      </c>
      <c r="G339" s="4"/>
      <c r="H339" s="49"/>
      <c r="I339" s="207"/>
      <c r="J339" s="217" t="s">
        <v>16</v>
      </c>
    </row>
    <row r="340" spans="1:10" ht="30">
      <c r="A340" s="46"/>
      <c r="B340" s="46"/>
      <c r="C340" s="46"/>
      <c r="D340" s="203">
        <v>3</v>
      </c>
      <c r="E340" s="44"/>
      <c r="F340" s="93" t="s">
        <v>198</v>
      </c>
      <c r="G340" s="4"/>
      <c r="H340" s="49"/>
      <c r="I340" s="207"/>
      <c r="J340" s="217"/>
    </row>
    <row r="341" spans="1:10" ht="30">
      <c r="A341" s="46"/>
      <c r="B341" s="46"/>
      <c r="C341" s="46"/>
      <c r="D341" s="203">
        <v>4</v>
      </c>
      <c r="E341" s="44"/>
      <c r="F341" s="93" t="s">
        <v>197</v>
      </c>
      <c r="G341" s="4"/>
      <c r="H341" s="49"/>
      <c r="I341" s="207"/>
      <c r="J341" s="217"/>
    </row>
    <row r="342" spans="1:10" ht="45">
      <c r="A342" s="41"/>
      <c r="B342" s="42"/>
      <c r="C342" s="42"/>
      <c r="D342" s="203"/>
      <c r="E342" s="44"/>
      <c r="F342" s="48" t="s">
        <v>193</v>
      </c>
      <c r="G342" s="4"/>
      <c r="H342" s="49"/>
      <c r="I342" s="207"/>
      <c r="J342" s="217"/>
    </row>
    <row r="343" spans="1:10" ht="30">
      <c r="A343" s="46"/>
      <c r="B343" s="46"/>
      <c r="C343" s="46"/>
      <c r="D343" s="203"/>
      <c r="E343" s="82" t="s">
        <v>12</v>
      </c>
      <c r="F343" s="48" t="s">
        <v>72</v>
      </c>
      <c r="G343" s="4"/>
      <c r="H343" s="49"/>
      <c r="I343" s="207"/>
      <c r="J343" s="217" t="s">
        <v>16</v>
      </c>
    </row>
    <row r="344" spans="1:10" ht="30">
      <c r="A344" s="46"/>
      <c r="B344" s="46"/>
      <c r="C344" s="46"/>
      <c r="D344" s="43"/>
      <c r="E344" s="82" t="s">
        <v>12</v>
      </c>
      <c r="F344" s="48" t="s">
        <v>73</v>
      </c>
      <c r="G344" s="4"/>
      <c r="H344" s="49"/>
      <c r="I344" s="207"/>
      <c r="J344" s="217" t="s">
        <v>16</v>
      </c>
    </row>
    <row r="345" spans="1:10" ht="30">
      <c r="A345" s="41"/>
      <c r="B345" s="42"/>
      <c r="C345" s="42"/>
      <c r="D345" s="43"/>
      <c r="E345" s="82" t="s">
        <v>12</v>
      </c>
      <c r="F345" s="48" t="s">
        <v>74</v>
      </c>
      <c r="G345" s="4"/>
      <c r="H345" s="49"/>
      <c r="I345" s="207"/>
      <c r="J345" s="217" t="s">
        <v>16</v>
      </c>
    </row>
    <row r="346" spans="1:10">
      <c r="A346" s="41"/>
      <c r="B346" s="42"/>
      <c r="C346" s="42"/>
      <c r="D346" s="43"/>
      <c r="E346" s="82" t="s">
        <v>12</v>
      </c>
      <c r="F346" s="48" t="s">
        <v>75</v>
      </c>
      <c r="G346" s="4"/>
      <c r="H346" s="49"/>
      <c r="I346" s="207"/>
      <c r="J346" s="217"/>
    </row>
    <row r="347" spans="1:10">
      <c r="A347" s="46"/>
      <c r="B347" s="46"/>
      <c r="C347" s="46"/>
      <c r="D347" s="43"/>
      <c r="E347" s="85"/>
      <c r="F347" s="48" t="s">
        <v>76</v>
      </c>
      <c r="G347" s="4"/>
      <c r="H347" s="49"/>
      <c r="I347" s="207"/>
      <c r="J347" s="217" t="s">
        <v>16</v>
      </c>
    </row>
    <row r="348" spans="1:10" ht="60">
      <c r="A348" s="41"/>
      <c r="B348" s="42"/>
      <c r="C348" s="42"/>
      <c r="D348" s="43"/>
      <c r="E348" s="44"/>
      <c r="F348" s="48" t="s">
        <v>199</v>
      </c>
      <c r="I348" s="206"/>
      <c r="J348" s="206"/>
    </row>
    <row r="349" spans="1:10">
      <c r="A349" s="41"/>
      <c r="B349" s="42"/>
      <c r="C349" s="42"/>
      <c r="D349" s="43"/>
      <c r="E349" s="44"/>
      <c r="F349" s="48"/>
      <c r="G349" s="50" t="s">
        <v>17</v>
      </c>
      <c r="H349" s="51">
        <v>1</v>
      </c>
      <c r="I349" s="204"/>
      <c r="J349" s="416" t="str">
        <f>IF(H349*I349,H349*I349,"")</f>
        <v/>
      </c>
    </row>
    <row r="350" spans="1:10">
      <c r="A350" s="47"/>
      <c r="B350" s="47"/>
      <c r="C350" s="47"/>
      <c r="D350" s="47"/>
      <c r="E350" s="52"/>
      <c r="F350" s="87"/>
      <c r="G350" s="30"/>
      <c r="H350" s="5"/>
      <c r="I350" s="208"/>
      <c r="J350" s="417"/>
    </row>
    <row r="351" spans="1:10">
      <c r="A351" s="53" t="str">
        <f>A$324</f>
        <v>A.</v>
      </c>
      <c r="B351" s="53">
        <f>B$324</f>
        <v>8</v>
      </c>
      <c r="C351" s="42">
        <v>2</v>
      </c>
      <c r="D351" s="43"/>
      <c r="E351" s="44"/>
      <c r="F351" s="97" t="s">
        <v>77</v>
      </c>
      <c r="I351" s="206"/>
      <c r="J351" s="206"/>
    </row>
    <row r="352" spans="1:10">
      <c r="A352" s="46"/>
      <c r="B352" s="46"/>
      <c r="C352" s="46"/>
      <c r="D352" s="203">
        <v>1</v>
      </c>
      <c r="E352" s="44"/>
      <c r="F352" s="48" t="s">
        <v>194</v>
      </c>
      <c r="G352" s="4"/>
      <c r="H352" s="49"/>
      <c r="I352" s="207"/>
      <c r="J352" s="217" t="s">
        <v>16</v>
      </c>
    </row>
    <row r="353" spans="1:10">
      <c r="A353" s="46"/>
      <c r="B353" s="46"/>
      <c r="C353" s="46"/>
      <c r="D353" s="203">
        <v>2</v>
      </c>
      <c r="E353" s="44"/>
      <c r="F353" s="48" t="s">
        <v>195</v>
      </c>
      <c r="G353" s="4"/>
      <c r="H353" s="49"/>
      <c r="I353" s="207"/>
      <c r="J353" s="217" t="s">
        <v>16</v>
      </c>
    </row>
    <row r="354" spans="1:10" ht="30">
      <c r="A354" s="46"/>
      <c r="B354" s="46"/>
      <c r="C354" s="46"/>
      <c r="D354" s="43"/>
      <c r="E354" s="44"/>
      <c r="F354" s="48" t="s">
        <v>200</v>
      </c>
      <c r="G354" s="4"/>
      <c r="H354" s="79"/>
      <c r="I354" s="207"/>
      <c r="J354" s="217"/>
    </row>
    <row r="355" spans="1:10" ht="30">
      <c r="A355" s="46"/>
      <c r="B355" s="46"/>
      <c r="C355" s="46"/>
      <c r="D355" s="43"/>
      <c r="E355" s="44"/>
      <c r="F355" s="48" t="s">
        <v>201</v>
      </c>
      <c r="G355" s="4"/>
      <c r="H355" s="79"/>
      <c r="I355" s="207"/>
      <c r="J355" s="217"/>
    </row>
    <row r="356" spans="1:10">
      <c r="A356" s="53"/>
      <c r="B356" s="53"/>
      <c r="C356" s="42"/>
      <c r="D356" s="43"/>
      <c r="E356" s="44"/>
      <c r="F356" s="48"/>
      <c r="G356" s="50" t="s">
        <v>17</v>
      </c>
      <c r="H356" s="51">
        <v>1</v>
      </c>
      <c r="I356" s="204"/>
      <c r="J356" s="416" t="str">
        <f>IF(H356*I356,H356*I356,"")</f>
        <v/>
      </c>
    </row>
    <row r="357" spans="1:10" ht="15.75" thickBot="1">
      <c r="A357" s="47"/>
      <c r="B357" s="47"/>
      <c r="C357" s="47"/>
      <c r="D357" s="47"/>
      <c r="E357" s="52"/>
      <c r="F357" s="87"/>
      <c r="G357" s="30"/>
      <c r="H357" s="5"/>
      <c r="I357" s="208"/>
      <c r="J357" s="417"/>
    </row>
    <row r="358" spans="1:10" ht="35.1" customHeight="1" thickTop="1" thickBot="1">
      <c r="A358" s="59" t="str">
        <f>A$324</f>
        <v>A.</v>
      </c>
      <c r="B358" s="60">
        <f>B$324</f>
        <v>8</v>
      </c>
      <c r="C358" s="61"/>
      <c r="D358" s="163"/>
      <c r="E358" s="62"/>
      <c r="F358" s="60" t="str">
        <f>F$324</f>
        <v>ZAVRŠNI  RADOVI TE OKONČANJE PREGLEDA, MJERENJA I ISPITIVANJA</v>
      </c>
      <c r="G358" s="63"/>
      <c r="H358" s="76"/>
      <c r="I358" s="210"/>
      <c r="J358" s="418" t="str">
        <f>IF(SUM(J327:J357)=0,"",SUM(J327:J357))</f>
        <v/>
      </c>
    </row>
    <row r="359" spans="1:10" ht="15.75" thickTop="1">
      <c r="A359" s="36" t="s">
        <v>16</v>
      </c>
      <c r="B359" s="36"/>
      <c r="C359" s="36"/>
      <c r="D359" s="36"/>
      <c r="E359" s="2"/>
      <c r="F359" s="3"/>
      <c r="G359" s="4"/>
      <c r="H359" s="77"/>
      <c r="I359" s="211"/>
      <c r="J359" s="207"/>
    </row>
    <row r="360" spans="1:10">
      <c r="A360" s="36" t="s">
        <v>16</v>
      </c>
      <c r="B360" s="36"/>
      <c r="C360" s="36"/>
      <c r="D360" s="36"/>
      <c r="E360" s="2"/>
      <c r="F360" s="3"/>
      <c r="G360" s="4"/>
      <c r="H360" s="77"/>
      <c r="I360" s="211"/>
      <c r="J360" s="207"/>
    </row>
    <row r="361" spans="1:10">
      <c r="A361" s="36"/>
      <c r="B361" s="36"/>
      <c r="C361" s="36"/>
      <c r="D361" s="36"/>
      <c r="E361" s="2"/>
      <c r="F361" s="3"/>
      <c r="G361" s="4"/>
      <c r="H361" s="4"/>
      <c r="I361" s="211"/>
      <c r="J361" s="211"/>
    </row>
    <row r="362" spans="1:10">
      <c r="A362" s="227"/>
      <c r="B362" s="227"/>
      <c r="C362" s="227"/>
      <c r="D362" s="227"/>
      <c r="E362" s="228"/>
      <c r="F362" s="229" t="s">
        <v>78</v>
      </c>
      <c r="G362" s="230"/>
      <c r="H362" s="230"/>
      <c r="I362" s="211"/>
      <c r="J362" s="211"/>
    </row>
    <row r="363" spans="1:10">
      <c r="A363" s="227"/>
      <c r="B363" s="227"/>
      <c r="C363" s="227"/>
      <c r="D363" s="227"/>
      <c r="E363" s="228"/>
      <c r="F363" s="231"/>
      <c r="G363" s="230"/>
      <c r="H363" s="230"/>
      <c r="I363" s="211"/>
      <c r="J363" s="420"/>
    </row>
    <row r="364" spans="1:10" ht="35.1" customHeight="1">
      <c r="A364" s="232" t="str">
        <f>A12</f>
        <v>A.</v>
      </c>
      <c r="B364" s="232"/>
      <c r="C364" s="232"/>
      <c r="D364" s="233"/>
      <c r="E364" s="228"/>
      <c r="F364" s="232" t="str">
        <f>F8</f>
        <v>TROŠKOVNIK GRAĐENJA</v>
      </c>
      <c r="G364" s="230"/>
      <c r="H364" s="230"/>
      <c r="I364" s="211"/>
      <c r="J364" s="420"/>
    </row>
    <row r="365" spans="1:10" ht="35.1" customHeight="1">
      <c r="A365" s="232"/>
      <c r="B365" s="232"/>
      <c r="C365" s="232"/>
      <c r="D365" s="233"/>
      <c r="E365" s="228"/>
      <c r="F365" s="232" t="str">
        <f>F9</f>
        <v>ELEKTROTEHNIČKI</v>
      </c>
      <c r="G365" s="230"/>
      <c r="H365" s="230"/>
      <c r="I365" s="211"/>
      <c r="J365" s="420"/>
    </row>
    <row r="366" spans="1:10" ht="35.1" customHeight="1">
      <c r="A366" s="232" t="str">
        <f t="shared" ref="A366:B373" si="5">A13</f>
        <v>A.</v>
      </c>
      <c r="B366" s="232">
        <f t="shared" si="5"/>
        <v>1</v>
      </c>
      <c r="C366" s="234"/>
      <c r="D366" s="235"/>
      <c r="E366" s="236"/>
      <c r="F366" s="237" t="str">
        <f t="shared" ref="F366:F373" si="6">F13</f>
        <v>OPĆI I TEHNIČKI UVJETI I NAPOMENE KOJE SE MORAJU PRIMJENITI TIJEKOM DEFINIRANJA CIJENA TROŠKOVNIČKIH STAVKI</v>
      </c>
      <c r="G366" s="230"/>
      <c r="H366" s="238"/>
      <c r="I366" s="207"/>
      <c r="J366" s="421"/>
    </row>
    <row r="367" spans="1:10" ht="35.1" customHeight="1">
      <c r="A367" s="232" t="str">
        <f t="shared" si="5"/>
        <v>A.</v>
      </c>
      <c r="B367" s="232">
        <f t="shared" si="5"/>
        <v>2</v>
      </c>
      <c r="C367" s="239"/>
      <c r="D367" s="240"/>
      <c r="E367" s="241"/>
      <c r="F367" s="237" t="str">
        <f t="shared" si="6"/>
        <v>ELEKTROTEHNIČKI I OSTALI PRIPREMNI RADOVI</v>
      </c>
      <c r="G367" s="242"/>
      <c r="H367" s="242"/>
      <c r="I367" s="422"/>
      <c r="J367" s="423" t="str">
        <f>IF(J140=0,"",J140)</f>
        <v/>
      </c>
    </row>
    <row r="368" spans="1:10" ht="35.1" customHeight="1">
      <c r="A368" s="232" t="str">
        <f t="shared" si="5"/>
        <v>A.</v>
      </c>
      <c r="B368" s="232">
        <f t="shared" si="5"/>
        <v>3</v>
      </c>
      <c r="C368" s="239"/>
      <c r="D368" s="240"/>
      <c r="E368" s="241"/>
      <c r="F368" s="237" t="str">
        <f t="shared" si="6"/>
        <v>PODRŠKA ELEKTROTEHNIČKIM RADOVIMA OSTALIH STRUKA, na primjer  GRAĐEVINSKE</v>
      </c>
      <c r="G368" s="242"/>
      <c r="H368" s="242"/>
      <c r="I368" s="422"/>
      <c r="J368" s="423" t="str">
        <f>IF(J195=0,"",J195)</f>
        <v/>
      </c>
    </row>
    <row r="369" spans="1:10" ht="35.1" customHeight="1">
      <c r="A369" s="232" t="str">
        <f t="shared" si="5"/>
        <v>A.</v>
      </c>
      <c r="B369" s="232">
        <f t="shared" si="5"/>
        <v>4</v>
      </c>
      <c r="C369" s="239"/>
      <c r="D369" s="240"/>
      <c r="E369" s="241"/>
      <c r="F369" s="237" t="str">
        <f t="shared" si="6"/>
        <v>TRASE ELEKTROTEHNIČKIH INSTALACIJA</v>
      </c>
      <c r="G369" s="242"/>
      <c r="H369" s="242"/>
      <c r="I369" s="422"/>
      <c r="J369" s="423" t="str">
        <f>IF(J211=0,"",J211)</f>
        <v/>
      </c>
    </row>
    <row r="370" spans="1:10" ht="35.1" customHeight="1">
      <c r="A370" s="232" t="str">
        <f t="shared" si="5"/>
        <v>A.</v>
      </c>
      <c r="B370" s="232">
        <f t="shared" si="5"/>
        <v>5</v>
      </c>
      <c r="C370" s="239"/>
      <c r="D370" s="240"/>
      <c r="E370" s="241"/>
      <c r="F370" s="237" t="str">
        <f t="shared" si="6"/>
        <v>ELEKTROTEHNIČKE INSTALACIJE I RADOVI</v>
      </c>
      <c r="G370" s="242"/>
      <c r="H370" s="242"/>
      <c r="I370" s="422"/>
      <c r="J370" s="423" t="str">
        <f>IF(J237=0,"",J237)</f>
        <v/>
      </c>
    </row>
    <row r="371" spans="1:10" ht="35.1" customHeight="1">
      <c r="A371" s="232" t="str">
        <f t="shared" si="5"/>
        <v>A.</v>
      </c>
      <c r="B371" s="232">
        <f t="shared" si="5"/>
        <v>6</v>
      </c>
      <c r="C371" s="239"/>
      <c r="D371" s="240"/>
      <c r="E371" s="241"/>
      <c r="F371" s="237" t="str">
        <f t="shared" si="6"/>
        <v>ELEKTRO ENERGETSKI ORMARI</v>
      </c>
      <c r="G371" s="242"/>
      <c r="H371" s="242"/>
      <c r="I371" s="422"/>
      <c r="J371" s="423" t="str">
        <f>IF(J304=0,"",J304)</f>
        <v/>
      </c>
    </row>
    <row r="372" spans="1:10" ht="35.1" customHeight="1">
      <c r="A372" s="232" t="str">
        <f t="shared" si="5"/>
        <v>A.</v>
      </c>
      <c r="B372" s="232">
        <f t="shared" si="5"/>
        <v>7</v>
      </c>
      <c r="C372" s="239"/>
      <c r="D372" s="240"/>
      <c r="E372" s="241"/>
      <c r="F372" s="237" t="str">
        <f t="shared" si="6"/>
        <v>PRIKLJUČNICE I OSTALA ELEKTRO ENERGETSKA OPREMA</v>
      </c>
      <c r="G372" s="242"/>
      <c r="H372" s="242"/>
      <c r="I372" s="422"/>
      <c r="J372" s="423" t="str">
        <f>IF(J320=0,"",J320)</f>
        <v/>
      </c>
    </row>
    <row r="373" spans="1:10" ht="35.1" customHeight="1">
      <c r="A373" s="232" t="str">
        <f t="shared" si="5"/>
        <v>A.</v>
      </c>
      <c r="B373" s="232">
        <f t="shared" si="5"/>
        <v>8</v>
      </c>
      <c r="C373" s="239"/>
      <c r="D373" s="240"/>
      <c r="E373" s="241"/>
      <c r="F373" s="237" t="str">
        <f t="shared" si="6"/>
        <v>ZAVRŠNI  RADOVI TE OKONČANJE PREGLEDA, MJERENJA I ISPITIVANJA</v>
      </c>
      <c r="G373" s="242"/>
      <c r="H373" s="242"/>
      <c r="I373" s="422"/>
      <c r="J373" s="423" t="str">
        <f>J358</f>
        <v/>
      </c>
    </row>
    <row r="374" spans="1:10" ht="35.1" customHeight="1" thickBot="1">
      <c r="A374" s="239"/>
      <c r="B374" s="239"/>
      <c r="C374" s="239"/>
      <c r="D374" s="240"/>
      <c r="E374" s="241"/>
      <c r="F374" s="243"/>
      <c r="G374" s="230"/>
      <c r="H374" s="230"/>
      <c r="I374" s="211"/>
      <c r="J374" s="420"/>
    </row>
    <row r="375" spans="1:10" ht="35.1" customHeight="1" thickTop="1" thickBot="1">
      <c r="A375" s="244" t="str">
        <f>A364</f>
        <v>A.</v>
      </c>
      <c r="B375" s="245"/>
      <c r="C375" s="245"/>
      <c r="D375" s="246"/>
      <c r="E375" s="247"/>
      <c r="F375" s="245" t="s">
        <v>266</v>
      </c>
      <c r="G375" s="362" t="s">
        <v>278</v>
      </c>
      <c r="H375" s="362"/>
      <c r="I375" s="424">
        <f>SUM(J367:J373)</f>
        <v>0</v>
      </c>
      <c r="J375" s="424"/>
    </row>
    <row r="376" spans="1:10" ht="15.75" thickTop="1">
      <c r="A376" s="248"/>
      <c r="B376" s="248"/>
      <c r="C376" s="248"/>
      <c r="D376" s="249"/>
      <c r="E376" s="250"/>
      <c r="F376" s="248"/>
      <c r="G376" s="248"/>
      <c r="H376" s="251"/>
      <c r="I376" s="248"/>
      <c r="J376" s="248"/>
    </row>
    <row r="377" spans="1:10">
      <c r="A377" s="252"/>
      <c r="B377" s="253"/>
      <c r="C377" s="253"/>
      <c r="D377" s="253"/>
      <c r="E377" s="250"/>
      <c r="F377" s="254"/>
      <c r="G377" s="230"/>
      <c r="H377" s="230"/>
      <c r="I377" s="255"/>
      <c r="J377" s="256"/>
    </row>
    <row r="378" spans="1:10" ht="15.75" thickBot="1">
      <c r="A378" s="227"/>
      <c r="B378" s="227"/>
      <c r="C378" s="227"/>
      <c r="D378" s="227"/>
      <c r="E378" s="228"/>
      <c r="F378" s="257"/>
      <c r="G378" s="230"/>
      <c r="H378" s="363"/>
      <c r="I378" s="363"/>
      <c r="J378" s="363"/>
    </row>
    <row r="379" spans="1:10">
      <c r="D379" s="32"/>
      <c r="H379" s="74"/>
    </row>
    <row r="380" spans="1:10">
      <c r="D380" s="32"/>
      <c r="H380" s="74"/>
    </row>
    <row r="381" spans="1:10">
      <c r="D381" s="32"/>
      <c r="H381" s="74"/>
    </row>
    <row r="382" spans="1:10">
      <c r="D382" s="32"/>
      <c r="H382" s="74"/>
    </row>
    <row r="383" spans="1:10">
      <c r="D383" s="32"/>
      <c r="H383" s="74"/>
    </row>
  </sheetData>
  <sheetProtection algorithmName="SHA-512" hashValue="dm7spyzpP1MR38zCyzo0t0d8B/Yl2h45D6fvMzyiGNp2Er3M6KgNckZ+sWTQUQ+Nk38IbMOlwL5qRAFwZ85a2Q==" saltValue="jIB0C10Dm8QhriZCXoDmIw==" spinCount="100000" sheet="1" formatCells="0" formatColumns="0" formatRows="0" insertColumns="0" insertRows="0" insertHyperlinks="0" deleteColumns="0" deleteRows="0" selectLockedCells="1" sort="0" autoFilter="0" pivotTables="0"/>
  <mergeCells count="58">
    <mergeCell ref="B42:J42"/>
    <mergeCell ref="B2:F2"/>
    <mergeCell ref="H2:J2"/>
    <mergeCell ref="E3:F4"/>
    <mergeCell ref="H3:J3"/>
    <mergeCell ref="H4:J4"/>
    <mergeCell ref="B36:J36"/>
    <mergeCell ref="B37:J37"/>
    <mergeCell ref="B38:J38"/>
    <mergeCell ref="B39:J39"/>
    <mergeCell ref="B40:J40"/>
    <mergeCell ref="B41:J41"/>
    <mergeCell ref="B55:J55"/>
    <mergeCell ref="B43:J43"/>
    <mergeCell ref="B45:J45"/>
    <mergeCell ref="B46:J46"/>
    <mergeCell ref="B47:J47"/>
    <mergeCell ref="B48:J48"/>
    <mergeCell ref="B49:J49"/>
    <mergeCell ref="B50:J50"/>
    <mergeCell ref="B51:J51"/>
    <mergeCell ref="B52:J52"/>
    <mergeCell ref="B53:J53"/>
    <mergeCell ref="B54:J54"/>
    <mergeCell ref="B67:J67"/>
    <mergeCell ref="B56:J56"/>
    <mergeCell ref="B57:J57"/>
    <mergeCell ref="B58:J58"/>
    <mergeCell ref="B59:J59"/>
    <mergeCell ref="B60:J60"/>
    <mergeCell ref="B61:J61"/>
    <mergeCell ref="B62:J62"/>
    <mergeCell ref="B63:J63"/>
    <mergeCell ref="B64:J64"/>
    <mergeCell ref="B65:J65"/>
    <mergeCell ref="B66:J66"/>
    <mergeCell ref="B79:J79"/>
    <mergeCell ref="B68:J68"/>
    <mergeCell ref="B69:J69"/>
    <mergeCell ref="B70:J70"/>
    <mergeCell ref="B71:J71"/>
    <mergeCell ref="B72:J72"/>
    <mergeCell ref="B73:J73"/>
    <mergeCell ref="B74:J74"/>
    <mergeCell ref="B75:J75"/>
    <mergeCell ref="B76:J76"/>
    <mergeCell ref="B77:J77"/>
    <mergeCell ref="B78:J78"/>
    <mergeCell ref="A91:F91"/>
    <mergeCell ref="G375:H375"/>
    <mergeCell ref="I375:J375"/>
    <mergeCell ref="H378:J378"/>
    <mergeCell ref="B80:J80"/>
    <mergeCell ref="B81:J81"/>
    <mergeCell ref="B82:J82"/>
    <mergeCell ref="B83:J83"/>
    <mergeCell ref="B84:J84"/>
    <mergeCell ref="B85:J85"/>
  </mergeCells>
  <pageMargins left="0.70866141732283472" right="0.17" top="0.35433070866141736" bottom="0.35433070866141736" header="0.31496062992125984" footer="0.31496062992125984"/>
  <pageSetup paperSize="9" scale="70" orientation="portrait" r:id="rId1"/>
  <headerFooter>
    <oddFooter>&amp;RStr. &amp;P od &amp;N</oddFooter>
  </headerFooter>
  <rowBreaks count="11" manualBreakCount="11">
    <brk id="31" max="11" man="1"/>
    <brk id="86" max="11" man="1"/>
    <brk id="114" max="9" man="1"/>
    <brk id="142" max="9" man="1"/>
    <brk id="179" max="11" man="1"/>
    <brk id="212" max="11" man="1"/>
    <brk id="238" max="16383" man="1"/>
    <brk id="268" max="9" man="1"/>
    <brk id="305" max="11" man="1"/>
    <brk id="322" max="9" man="1"/>
    <brk id="3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F36"/>
  <sheetViews>
    <sheetView view="pageBreakPreview" zoomScaleNormal="100" zoomScaleSheetLayoutView="100" workbookViewId="0">
      <selection activeCell="E21" sqref="E21"/>
    </sheetView>
  </sheetViews>
  <sheetFormatPr defaultRowHeight="12.75"/>
  <cols>
    <col min="1" max="1" width="45.7109375" style="120" customWidth="1"/>
    <col min="2" max="2" width="13.28515625" style="120" customWidth="1"/>
    <col min="3" max="3" width="10.7109375" style="120" customWidth="1"/>
    <col min="4" max="4" width="12" style="120" customWidth="1"/>
    <col min="5" max="5" width="16.85546875" style="120" customWidth="1"/>
    <col min="6" max="6" width="15.28515625" style="120" customWidth="1"/>
    <col min="7" max="253" width="9.140625" style="120"/>
    <col min="254" max="254" width="43.42578125" style="120" customWidth="1"/>
    <col min="255" max="255" width="10.28515625" style="120" customWidth="1"/>
    <col min="256" max="256" width="10.140625" style="120" customWidth="1"/>
    <col min="257" max="257" width="10" style="120" customWidth="1"/>
    <col min="258" max="258" width="13.85546875" style="120" customWidth="1"/>
    <col min="259" max="509" width="9.140625" style="120"/>
    <col min="510" max="510" width="43.42578125" style="120" customWidth="1"/>
    <col min="511" max="511" width="10.28515625" style="120" customWidth="1"/>
    <col min="512" max="512" width="10.140625" style="120" customWidth="1"/>
    <col min="513" max="513" width="10" style="120" customWidth="1"/>
    <col min="514" max="514" width="13.85546875" style="120" customWidth="1"/>
    <col min="515" max="765" width="9.140625" style="120"/>
    <col min="766" max="766" width="43.42578125" style="120" customWidth="1"/>
    <col min="767" max="767" width="10.28515625" style="120" customWidth="1"/>
    <col min="768" max="768" width="10.140625" style="120" customWidth="1"/>
    <col min="769" max="769" width="10" style="120" customWidth="1"/>
    <col min="770" max="770" width="13.85546875" style="120" customWidth="1"/>
    <col min="771" max="1021" width="9.140625" style="120"/>
    <col min="1022" max="1022" width="43.42578125" style="120" customWidth="1"/>
    <col min="1023" max="1023" width="10.28515625" style="120" customWidth="1"/>
    <col min="1024" max="1024" width="10.140625" style="120" customWidth="1"/>
    <col min="1025" max="1025" width="10" style="120" customWidth="1"/>
    <col min="1026" max="1026" width="13.85546875" style="120" customWidth="1"/>
    <col min="1027" max="1277" width="9.140625" style="120"/>
    <col min="1278" max="1278" width="43.42578125" style="120" customWidth="1"/>
    <col min="1279" max="1279" width="10.28515625" style="120" customWidth="1"/>
    <col min="1280" max="1280" width="10.140625" style="120" customWidth="1"/>
    <col min="1281" max="1281" width="10" style="120" customWidth="1"/>
    <col min="1282" max="1282" width="13.85546875" style="120" customWidth="1"/>
    <col min="1283" max="1533" width="9.140625" style="120"/>
    <col min="1534" max="1534" width="43.42578125" style="120" customWidth="1"/>
    <col min="1535" max="1535" width="10.28515625" style="120" customWidth="1"/>
    <col min="1536" max="1536" width="10.140625" style="120" customWidth="1"/>
    <col min="1537" max="1537" width="10" style="120" customWidth="1"/>
    <col min="1538" max="1538" width="13.85546875" style="120" customWidth="1"/>
    <col min="1539" max="1789" width="9.140625" style="120"/>
    <col min="1790" max="1790" width="43.42578125" style="120" customWidth="1"/>
    <col min="1791" max="1791" width="10.28515625" style="120" customWidth="1"/>
    <col min="1792" max="1792" width="10.140625" style="120" customWidth="1"/>
    <col min="1793" max="1793" width="10" style="120" customWidth="1"/>
    <col min="1794" max="1794" width="13.85546875" style="120" customWidth="1"/>
    <col min="1795" max="2045" width="9.140625" style="120"/>
    <col min="2046" max="2046" width="43.42578125" style="120" customWidth="1"/>
    <col min="2047" max="2047" width="10.28515625" style="120" customWidth="1"/>
    <col min="2048" max="2048" width="10.140625" style="120" customWidth="1"/>
    <col min="2049" max="2049" width="10" style="120" customWidth="1"/>
    <col min="2050" max="2050" width="13.85546875" style="120" customWidth="1"/>
    <col min="2051" max="2301" width="9.140625" style="120"/>
    <col min="2302" max="2302" width="43.42578125" style="120" customWidth="1"/>
    <col min="2303" max="2303" width="10.28515625" style="120" customWidth="1"/>
    <col min="2304" max="2304" width="10.140625" style="120" customWidth="1"/>
    <col min="2305" max="2305" width="10" style="120" customWidth="1"/>
    <col min="2306" max="2306" width="13.85546875" style="120" customWidth="1"/>
    <col min="2307" max="2557" width="9.140625" style="120"/>
    <col min="2558" max="2558" width="43.42578125" style="120" customWidth="1"/>
    <col min="2559" max="2559" width="10.28515625" style="120" customWidth="1"/>
    <col min="2560" max="2560" width="10.140625" style="120" customWidth="1"/>
    <col min="2561" max="2561" width="10" style="120" customWidth="1"/>
    <col min="2562" max="2562" width="13.85546875" style="120" customWidth="1"/>
    <col min="2563" max="2813" width="9.140625" style="120"/>
    <col min="2814" max="2814" width="43.42578125" style="120" customWidth="1"/>
    <col min="2815" max="2815" width="10.28515625" style="120" customWidth="1"/>
    <col min="2816" max="2816" width="10.140625" style="120" customWidth="1"/>
    <col min="2817" max="2817" width="10" style="120" customWidth="1"/>
    <col min="2818" max="2818" width="13.85546875" style="120" customWidth="1"/>
    <col min="2819" max="3069" width="9.140625" style="120"/>
    <col min="3070" max="3070" width="43.42578125" style="120" customWidth="1"/>
    <col min="3071" max="3071" width="10.28515625" style="120" customWidth="1"/>
    <col min="3072" max="3072" width="10.140625" style="120" customWidth="1"/>
    <col min="3073" max="3073" width="10" style="120" customWidth="1"/>
    <col min="3074" max="3074" width="13.85546875" style="120" customWidth="1"/>
    <col min="3075" max="3325" width="9.140625" style="120"/>
    <col min="3326" max="3326" width="43.42578125" style="120" customWidth="1"/>
    <col min="3327" max="3327" width="10.28515625" style="120" customWidth="1"/>
    <col min="3328" max="3328" width="10.140625" style="120" customWidth="1"/>
    <col min="3329" max="3329" width="10" style="120" customWidth="1"/>
    <col min="3330" max="3330" width="13.85546875" style="120" customWidth="1"/>
    <col min="3331" max="3581" width="9.140625" style="120"/>
    <col min="3582" max="3582" width="43.42578125" style="120" customWidth="1"/>
    <col min="3583" max="3583" width="10.28515625" style="120" customWidth="1"/>
    <col min="3584" max="3584" width="10.140625" style="120" customWidth="1"/>
    <col min="3585" max="3585" width="10" style="120" customWidth="1"/>
    <col min="3586" max="3586" width="13.85546875" style="120" customWidth="1"/>
    <col min="3587" max="3837" width="9.140625" style="120"/>
    <col min="3838" max="3838" width="43.42578125" style="120" customWidth="1"/>
    <col min="3839" max="3839" width="10.28515625" style="120" customWidth="1"/>
    <col min="3840" max="3840" width="10.140625" style="120" customWidth="1"/>
    <col min="3841" max="3841" width="10" style="120" customWidth="1"/>
    <col min="3842" max="3842" width="13.85546875" style="120" customWidth="1"/>
    <col min="3843" max="4093" width="9.140625" style="120"/>
    <col min="4094" max="4094" width="43.42578125" style="120" customWidth="1"/>
    <col min="4095" max="4095" width="10.28515625" style="120" customWidth="1"/>
    <col min="4096" max="4096" width="10.140625" style="120" customWidth="1"/>
    <col min="4097" max="4097" width="10" style="120" customWidth="1"/>
    <col min="4098" max="4098" width="13.85546875" style="120" customWidth="1"/>
    <col min="4099" max="4349" width="9.140625" style="120"/>
    <col min="4350" max="4350" width="43.42578125" style="120" customWidth="1"/>
    <col min="4351" max="4351" width="10.28515625" style="120" customWidth="1"/>
    <col min="4352" max="4352" width="10.140625" style="120" customWidth="1"/>
    <col min="4353" max="4353" width="10" style="120" customWidth="1"/>
    <col min="4354" max="4354" width="13.85546875" style="120" customWidth="1"/>
    <col min="4355" max="4605" width="9.140625" style="120"/>
    <col min="4606" max="4606" width="43.42578125" style="120" customWidth="1"/>
    <col min="4607" max="4607" width="10.28515625" style="120" customWidth="1"/>
    <col min="4608" max="4608" width="10.140625" style="120" customWidth="1"/>
    <col min="4609" max="4609" width="10" style="120" customWidth="1"/>
    <col min="4610" max="4610" width="13.85546875" style="120" customWidth="1"/>
    <col min="4611" max="4861" width="9.140625" style="120"/>
    <col min="4862" max="4862" width="43.42578125" style="120" customWidth="1"/>
    <col min="4863" max="4863" width="10.28515625" style="120" customWidth="1"/>
    <col min="4864" max="4864" width="10.140625" style="120" customWidth="1"/>
    <col min="4865" max="4865" width="10" style="120" customWidth="1"/>
    <col min="4866" max="4866" width="13.85546875" style="120" customWidth="1"/>
    <col min="4867" max="5117" width="9.140625" style="120"/>
    <col min="5118" max="5118" width="43.42578125" style="120" customWidth="1"/>
    <col min="5119" max="5119" width="10.28515625" style="120" customWidth="1"/>
    <col min="5120" max="5120" width="10.140625" style="120" customWidth="1"/>
    <col min="5121" max="5121" width="10" style="120" customWidth="1"/>
    <col min="5122" max="5122" width="13.85546875" style="120" customWidth="1"/>
    <col min="5123" max="5373" width="9.140625" style="120"/>
    <col min="5374" max="5374" width="43.42578125" style="120" customWidth="1"/>
    <col min="5375" max="5375" width="10.28515625" style="120" customWidth="1"/>
    <col min="5376" max="5376" width="10.140625" style="120" customWidth="1"/>
    <col min="5377" max="5377" width="10" style="120" customWidth="1"/>
    <col min="5378" max="5378" width="13.85546875" style="120" customWidth="1"/>
    <col min="5379" max="5629" width="9.140625" style="120"/>
    <col min="5630" max="5630" width="43.42578125" style="120" customWidth="1"/>
    <col min="5631" max="5631" width="10.28515625" style="120" customWidth="1"/>
    <col min="5632" max="5632" width="10.140625" style="120" customWidth="1"/>
    <col min="5633" max="5633" width="10" style="120" customWidth="1"/>
    <col min="5634" max="5634" width="13.85546875" style="120" customWidth="1"/>
    <col min="5635" max="5885" width="9.140625" style="120"/>
    <col min="5886" max="5886" width="43.42578125" style="120" customWidth="1"/>
    <col min="5887" max="5887" width="10.28515625" style="120" customWidth="1"/>
    <col min="5888" max="5888" width="10.140625" style="120" customWidth="1"/>
    <col min="5889" max="5889" width="10" style="120" customWidth="1"/>
    <col min="5890" max="5890" width="13.85546875" style="120" customWidth="1"/>
    <col min="5891" max="6141" width="9.140625" style="120"/>
    <col min="6142" max="6142" width="43.42578125" style="120" customWidth="1"/>
    <col min="6143" max="6143" width="10.28515625" style="120" customWidth="1"/>
    <col min="6144" max="6144" width="10.140625" style="120" customWidth="1"/>
    <col min="6145" max="6145" width="10" style="120" customWidth="1"/>
    <col min="6146" max="6146" width="13.85546875" style="120" customWidth="1"/>
    <col min="6147" max="6397" width="9.140625" style="120"/>
    <col min="6398" max="6398" width="43.42578125" style="120" customWidth="1"/>
    <col min="6399" max="6399" width="10.28515625" style="120" customWidth="1"/>
    <col min="6400" max="6400" width="10.140625" style="120" customWidth="1"/>
    <col min="6401" max="6401" width="10" style="120" customWidth="1"/>
    <col min="6402" max="6402" width="13.85546875" style="120" customWidth="1"/>
    <col min="6403" max="6653" width="9.140625" style="120"/>
    <col min="6654" max="6654" width="43.42578125" style="120" customWidth="1"/>
    <col min="6655" max="6655" width="10.28515625" style="120" customWidth="1"/>
    <col min="6656" max="6656" width="10.140625" style="120" customWidth="1"/>
    <col min="6657" max="6657" width="10" style="120" customWidth="1"/>
    <col min="6658" max="6658" width="13.85546875" style="120" customWidth="1"/>
    <col min="6659" max="6909" width="9.140625" style="120"/>
    <col min="6910" max="6910" width="43.42578125" style="120" customWidth="1"/>
    <col min="6911" max="6911" width="10.28515625" style="120" customWidth="1"/>
    <col min="6912" max="6912" width="10.140625" style="120" customWidth="1"/>
    <col min="6913" max="6913" width="10" style="120" customWidth="1"/>
    <col min="6914" max="6914" width="13.85546875" style="120" customWidth="1"/>
    <col min="6915" max="7165" width="9.140625" style="120"/>
    <col min="7166" max="7166" width="43.42578125" style="120" customWidth="1"/>
    <col min="7167" max="7167" width="10.28515625" style="120" customWidth="1"/>
    <col min="7168" max="7168" width="10.140625" style="120" customWidth="1"/>
    <col min="7169" max="7169" width="10" style="120" customWidth="1"/>
    <col min="7170" max="7170" width="13.85546875" style="120" customWidth="1"/>
    <col min="7171" max="7421" width="9.140625" style="120"/>
    <col min="7422" max="7422" width="43.42578125" style="120" customWidth="1"/>
    <col min="7423" max="7423" width="10.28515625" style="120" customWidth="1"/>
    <col min="7424" max="7424" width="10.140625" style="120" customWidth="1"/>
    <col min="7425" max="7425" width="10" style="120" customWidth="1"/>
    <col min="7426" max="7426" width="13.85546875" style="120" customWidth="1"/>
    <col min="7427" max="7677" width="9.140625" style="120"/>
    <col min="7678" max="7678" width="43.42578125" style="120" customWidth="1"/>
    <col min="7679" max="7679" width="10.28515625" style="120" customWidth="1"/>
    <col min="7680" max="7680" width="10.140625" style="120" customWidth="1"/>
    <col min="7681" max="7681" width="10" style="120" customWidth="1"/>
    <col min="7682" max="7682" width="13.85546875" style="120" customWidth="1"/>
    <col min="7683" max="7933" width="9.140625" style="120"/>
    <col min="7934" max="7934" width="43.42578125" style="120" customWidth="1"/>
    <col min="7935" max="7935" width="10.28515625" style="120" customWidth="1"/>
    <col min="7936" max="7936" width="10.140625" style="120" customWidth="1"/>
    <col min="7937" max="7937" width="10" style="120" customWidth="1"/>
    <col min="7938" max="7938" width="13.85546875" style="120" customWidth="1"/>
    <col min="7939" max="8189" width="9.140625" style="120"/>
    <col min="8190" max="8190" width="43.42578125" style="120" customWidth="1"/>
    <col min="8191" max="8191" width="10.28515625" style="120" customWidth="1"/>
    <col min="8192" max="8192" width="10.140625" style="120" customWidth="1"/>
    <col min="8193" max="8193" width="10" style="120" customWidth="1"/>
    <col min="8194" max="8194" width="13.85546875" style="120" customWidth="1"/>
    <col min="8195" max="8445" width="9.140625" style="120"/>
    <col min="8446" max="8446" width="43.42578125" style="120" customWidth="1"/>
    <col min="8447" max="8447" width="10.28515625" style="120" customWidth="1"/>
    <col min="8448" max="8448" width="10.140625" style="120" customWidth="1"/>
    <col min="8449" max="8449" width="10" style="120" customWidth="1"/>
    <col min="8450" max="8450" width="13.85546875" style="120" customWidth="1"/>
    <col min="8451" max="8701" width="9.140625" style="120"/>
    <col min="8702" max="8702" width="43.42578125" style="120" customWidth="1"/>
    <col min="8703" max="8703" width="10.28515625" style="120" customWidth="1"/>
    <col min="8704" max="8704" width="10.140625" style="120" customWidth="1"/>
    <col min="8705" max="8705" width="10" style="120" customWidth="1"/>
    <col min="8706" max="8706" width="13.85546875" style="120" customWidth="1"/>
    <col min="8707" max="8957" width="9.140625" style="120"/>
    <col min="8958" max="8958" width="43.42578125" style="120" customWidth="1"/>
    <col min="8959" max="8959" width="10.28515625" style="120" customWidth="1"/>
    <col min="8960" max="8960" width="10.140625" style="120" customWidth="1"/>
    <col min="8961" max="8961" width="10" style="120" customWidth="1"/>
    <col min="8962" max="8962" width="13.85546875" style="120" customWidth="1"/>
    <col min="8963" max="9213" width="9.140625" style="120"/>
    <col min="9214" max="9214" width="43.42578125" style="120" customWidth="1"/>
    <col min="9215" max="9215" width="10.28515625" style="120" customWidth="1"/>
    <col min="9216" max="9216" width="10.140625" style="120" customWidth="1"/>
    <col min="9217" max="9217" width="10" style="120" customWidth="1"/>
    <col min="9218" max="9218" width="13.85546875" style="120" customWidth="1"/>
    <col min="9219" max="9469" width="9.140625" style="120"/>
    <col min="9470" max="9470" width="43.42578125" style="120" customWidth="1"/>
    <col min="9471" max="9471" width="10.28515625" style="120" customWidth="1"/>
    <col min="9472" max="9472" width="10.140625" style="120" customWidth="1"/>
    <col min="9473" max="9473" width="10" style="120" customWidth="1"/>
    <col min="9474" max="9474" width="13.85546875" style="120" customWidth="1"/>
    <col min="9475" max="9725" width="9.140625" style="120"/>
    <col min="9726" max="9726" width="43.42578125" style="120" customWidth="1"/>
    <col min="9727" max="9727" width="10.28515625" style="120" customWidth="1"/>
    <col min="9728" max="9728" width="10.140625" style="120" customWidth="1"/>
    <col min="9729" max="9729" width="10" style="120" customWidth="1"/>
    <col min="9730" max="9730" width="13.85546875" style="120" customWidth="1"/>
    <col min="9731" max="9981" width="9.140625" style="120"/>
    <col min="9982" max="9982" width="43.42578125" style="120" customWidth="1"/>
    <col min="9983" max="9983" width="10.28515625" style="120" customWidth="1"/>
    <col min="9984" max="9984" width="10.140625" style="120" customWidth="1"/>
    <col min="9985" max="9985" width="10" style="120" customWidth="1"/>
    <col min="9986" max="9986" width="13.85546875" style="120" customWidth="1"/>
    <col min="9987" max="10237" width="9.140625" style="120"/>
    <col min="10238" max="10238" width="43.42578125" style="120" customWidth="1"/>
    <col min="10239" max="10239" width="10.28515625" style="120" customWidth="1"/>
    <col min="10240" max="10240" width="10.140625" style="120" customWidth="1"/>
    <col min="10241" max="10241" width="10" style="120" customWidth="1"/>
    <col min="10242" max="10242" width="13.85546875" style="120" customWidth="1"/>
    <col min="10243" max="10493" width="9.140625" style="120"/>
    <col min="10494" max="10494" width="43.42578125" style="120" customWidth="1"/>
    <col min="10495" max="10495" width="10.28515625" style="120" customWidth="1"/>
    <col min="10496" max="10496" width="10.140625" style="120" customWidth="1"/>
    <col min="10497" max="10497" width="10" style="120" customWidth="1"/>
    <col min="10498" max="10498" width="13.85546875" style="120" customWidth="1"/>
    <col min="10499" max="10749" width="9.140625" style="120"/>
    <col min="10750" max="10750" width="43.42578125" style="120" customWidth="1"/>
    <col min="10751" max="10751" width="10.28515625" style="120" customWidth="1"/>
    <col min="10752" max="10752" width="10.140625" style="120" customWidth="1"/>
    <col min="10753" max="10753" width="10" style="120" customWidth="1"/>
    <col min="10754" max="10754" width="13.85546875" style="120" customWidth="1"/>
    <col min="10755" max="11005" width="9.140625" style="120"/>
    <col min="11006" max="11006" width="43.42578125" style="120" customWidth="1"/>
    <col min="11007" max="11007" width="10.28515625" style="120" customWidth="1"/>
    <col min="11008" max="11008" width="10.140625" style="120" customWidth="1"/>
    <col min="11009" max="11009" width="10" style="120" customWidth="1"/>
    <col min="11010" max="11010" width="13.85546875" style="120" customWidth="1"/>
    <col min="11011" max="11261" width="9.140625" style="120"/>
    <col min="11262" max="11262" width="43.42578125" style="120" customWidth="1"/>
    <col min="11263" max="11263" width="10.28515625" style="120" customWidth="1"/>
    <col min="11264" max="11264" width="10.140625" style="120" customWidth="1"/>
    <col min="11265" max="11265" width="10" style="120" customWidth="1"/>
    <col min="11266" max="11266" width="13.85546875" style="120" customWidth="1"/>
    <col min="11267" max="11517" width="9.140625" style="120"/>
    <col min="11518" max="11518" width="43.42578125" style="120" customWidth="1"/>
    <col min="11519" max="11519" width="10.28515625" style="120" customWidth="1"/>
    <col min="11520" max="11520" width="10.140625" style="120" customWidth="1"/>
    <col min="11521" max="11521" width="10" style="120" customWidth="1"/>
    <col min="11522" max="11522" width="13.85546875" style="120" customWidth="1"/>
    <col min="11523" max="11773" width="9.140625" style="120"/>
    <col min="11774" max="11774" width="43.42578125" style="120" customWidth="1"/>
    <col min="11775" max="11775" width="10.28515625" style="120" customWidth="1"/>
    <col min="11776" max="11776" width="10.140625" style="120" customWidth="1"/>
    <col min="11777" max="11777" width="10" style="120" customWidth="1"/>
    <col min="11778" max="11778" width="13.85546875" style="120" customWidth="1"/>
    <col min="11779" max="12029" width="9.140625" style="120"/>
    <col min="12030" max="12030" width="43.42578125" style="120" customWidth="1"/>
    <col min="12031" max="12031" width="10.28515625" style="120" customWidth="1"/>
    <col min="12032" max="12032" width="10.140625" style="120" customWidth="1"/>
    <col min="12033" max="12033" width="10" style="120" customWidth="1"/>
    <col min="12034" max="12034" width="13.85546875" style="120" customWidth="1"/>
    <col min="12035" max="12285" width="9.140625" style="120"/>
    <col min="12286" max="12286" width="43.42578125" style="120" customWidth="1"/>
    <col min="12287" max="12287" width="10.28515625" style="120" customWidth="1"/>
    <col min="12288" max="12288" width="10.140625" style="120" customWidth="1"/>
    <col min="12289" max="12289" width="10" style="120" customWidth="1"/>
    <col min="12290" max="12290" width="13.85546875" style="120" customWidth="1"/>
    <col min="12291" max="12541" width="9.140625" style="120"/>
    <col min="12542" max="12542" width="43.42578125" style="120" customWidth="1"/>
    <col min="12543" max="12543" width="10.28515625" style="120" customWidth="1"/>
    <col min="12544" max="12544" width="10.140625" style="120" customWidth="1"/>
    <col min="12545" max="12545" width="10" style="120" customWidth="1"/>
    <col min="12546" max="12546" width="13.85546875" style="120" customWidth="1"/>
    <col min="12547" max="12797" width="9.140625" style="120"/>
    <col min="12798" max="12798" width="43.42578125" style="120" customWidth="1"/>
    <col min="12799" max="12799" width="10.28515625" style="120" customWidth="1"/>
    <col min="12800" max="12800" width="10.140625" style="120" customWidth="1"/>
    <col min="12801" max="12801" width="10" style="120" customWidth="1"/>
    <col min="12802" max="12802" width="13.85546875" style="120" customWidth="1"/>
    <col min="12803" max="13053" width="9.140625" style="120"/>
    <col min="13054" max="13054" width="43.42578125" style="120" customWidth="1"/>
    <col min="13055" max="13055" width="10.28515625" style="120" customWidth="1"/>
    <col min="13056" max="13056" width="10.140625" style="120" customWidth="1"/>
    <col min="13057" max="13057" width="10" style="120" customWidth="1"/>
    <col min="13058" max="13058" width="13.85546875" style="120" customWidth="1"/>
    <col min="13059" max="13309" width="9.140625" style="120"/>
    <col min="13310" max="13310" width="43.42578125" style="120" customWidth="1"/>
    <col min="13311" max="13311" width="10.28515625" style="120" customWidth="1"/>
    <col min="13312" max="13312" width="10.140625" style="120" customWidth="1"/>
    <col min="13313" max="13313" width="10" style="120" customWidth="1"/>
    <col min="13314" max="13314" width="13.85546875" style="120" customWidth="1"/>
    <col min="13315" max="13565" width="9.140625" style="120"/>
    <col min="13566" max="13566" width="43.42578125" style="120" customWidth="1"/>
    <col min="13567" max="13567" width="10.28515625" style="120" customWidth="1"/>
    <col min="13568" max="13568" width="10.140625" style="120" customWidth="1"/>
    <col min="13569" max="13569" width="10" style="120" customWidth="1"/>
    <col min="13570" max="13570" width="13.85546875" style="120" customWidth="1"/>
    <col min="13571" max="13821" width="9.140625" style="120"/>
    <col min="13822" max="13822" width="43.42578125" style="120" customWidth="1"/>
    <col min="13823" max="13823" width="10.28515625" style="120" customWidth="1"/>
    <col min="13824" max="13824" width="10.140625" style="120" customWidth="1"/>
    <col min="13825" max="13825" width="10" style="120" customWidth="1"/>
    <col min="13826" max="13826" width="13.85546875" style="120" customWidth="1"/>
    <col min="13827" max="14077" width="9.140625" style="120"/>
    <col min="14078" max="14078" width="43.42578125" style="120" customWidth="1"/>
    <col min="14079" max="14079" width="10.28515625" style="120" customWidth="1"/>
    <col min="14080" max="14080" width="10.140625" style="120" customWidth="1"/>
    <col min="14081" max="14081" width="10" style="120" customWidth="1"/>
    <col min="14082" max="14082" width="13.85546875" style="120" customWidth="1"/>
    <col min="14083" max="14333" width="9.140625" style="120"/>
    <col min="14334" max="14334" width="43.42578125" style="120" customWidth="1"/>
    <col min="14335" max="14335" width="10.28515625" style="120" customWidth="1"/>
    <col min="14336" max="14336" width="10.140625" style="120" customWidth="1"/>
    <col min="14337" max="14337" width="10" style="120" customWidth="1"/>
    <col min="14338" max="14338" width="13.85546875" style="120" customWidth="1"/>
    <col min="14339" max="14589" width="9.140625" style="120"/>
    <col min="14590" max="14590" width="43.42578125" style="120" customWidth="1"/>
    <col min="14591" max="14591" width="10.28515625" style="120" customWidth="1"/>
    <col min="14592" max="14592" width="10.140625" style="120" customWidth="1"/>
    <col min="14593" max="14593" width="10" style="120" customWidth="1"/>
    <col min="14594" max="14594" width="13.85546875" style="120" customWidth="1"/>
    <col min="14595" max="14845" width="9.140625" style="120"/>
    <col min="14846" max="14846" width="43.42578125" style="120" customWidth="1"/>
    <col min="14847" max="14847" width="10.28515625" style="120" customWidth="1"/>
    <col min="14848" max="14848" width="10.140625" style="120" customWidth="1"/>
    <col min="14849" max="14849" width="10" style="120" customWidth="1"/>
    <col min="14850" max="14850" width="13.85546875" style="120" customWidth="1"/>
    <col min="14851" max="15101" width="9.140625" style="120"/>
    <col min="15102" max="15102" width="43.42578125" style="120" customWidth="1"/>
    <col min="15103" max="15103" width="10.28515625" style="120" customWidth="1"/>
    <col min="15104" max="15104" width="10.140625" style="120" customWidth="1"/>
    <col min="15105" max="15105" width="10" style="120" customWidth="1"/>
    <col min="15106" max="15106" width="13.85546875" style="120" customWidth="1"/>
    <col min="15107" max="15357" width="9.140625" style="120"/>
    <col min="15358" max="15358" width="43.42578125" style="120" customWidth="1"/>
    <col min="15359" max="15359" width="10.28515625" style="120" customWidth="1"/>
    <col min="15360" max="15360" width="10.140625" style="120" customWidth="1"/>
    <col min="15361" max="15361" width="10" style="120" customWidth="1"/>
    <col min="15362" max="15362" width="13.85546875" style="120" customWidth="1"/>
    <col min="15363" max="15613" width="9.140625" style="120"/>
    <col min="15614" max="15614" width="43.42578125" style="120" customWidth="1"/>
    <col min="15615" max="15615" width="10.28515625" style="120" customWidth="1"/>
    <col min="15616" max="15616" width="10.140625" style="120" customWidth="1"/>
    <col min="15617" max="15617" width="10" style="120" customWidth="1"/>
    <col min="15618" max="15618" width="13.85546875" style="120" customWidth="1"/>
    <col min="15619" max="15869" width="9.140625" style="120"/>
    <col min="15870" max="15870" width="43.42578125" style="120" customWidth="1"/>
    <col min="15871" max="15871" width="10.28515625" style="120" customWidth="1"/>
    <col min="15872" max="15872" width="10.140625" style="120" customWidth="1"/>
    <col min="15873" max="15873" width="10" style="120" customWidth="1"/>
    <col min="15874" max="15874" width="13.85546875" style="120" customWidth="1"/>
    <col min="15875" max="16125" width="9.140625" style="120"/>
    <col min="16126" max="16126" width="43.42578125" style="120" customWidth="1"/>
    <col min="16127" max="16127" width="10.28515625" style="120" customWidth="1"/>
    <col min="16128" max="16128" width="10.140625" style="120" customWidth="1"/>
    <col min="16129" max="16129" width="10" style="120" customWidth="1"/>
    <col min="16130" max="16130" width="13.85546875" style="120" customWidth="1"/>
    <col min="16131" max="16384" width="9.140625" style="120"/>
  </cols>
  <sheetData>
    <row r="11" spans="1:5" ht="15">
      <c r="A11" s="375" t="s">
        <v>232</v>
      </c>
      <c r="B11" s="375"/>
      <c r="C11" s="375"/>
      <c r="D11" s="375"/>
      <c r="E11" s="375"/>
    </row>
    <row r="13" spans="1:5" ht="14.25">
      <c r="E13" s="142"/>
    </row>
    <row r="14" spans="1:5" ht="14.25">
      <c r="A14" s="142" t="s">
        <v>233</v>
      </c>
      <c r="D14" s="430"/>
      <c r="E14" s="218">
        <f>'građevinsko-obrtnički'!$E$232</f>
        <v>0</v>
      </c>
    </row>
    <row r="15" spans="1:5" ht="14.25">
      <c r="D15" s="430"/>
      <c r="E15" s="431"/>
    </row>
    <row r="16" spans="1:5" ht="14.25">
      <c r="A16" s="142" t="s">
        <v>234</v>
      </c>
      <c r="D16" s="430"/>
      <c r="E16" s="218">
        <f>elektrotehnika!I375</f>
        <v>0</v>
      </c>
    </row>
    <row r="17" spans="1:6" s="119" customFormat="1" ht="13.5" customHeight="1" thickBot="1">
      <c r="A17" s="121"/>
      <c r="B17" s="121"/>
      <c r="D17" s="432"/>
      <c r="E17" s="218"/>
      <c r="F17" s="143"/>
    </row>
    <row r="18" spans="1:6" s="119" customFormat="1" ht="14.25">
      <c r="A18" s="144" t="s">
        <v>18</v>
      </c>
      <c r="B18" s="145"/>
      <c r="C18" s="146"/>
      <c r="D18" s="433"/>
      <c r="E18" s="329">
        <f>SUM(E14:E17)</f>
        <v>0</v>
      </c>
    </row>
    <row r="19" spans="1:6" s="119" customFormat="1" ht="16.5" customHeight="1">
      <c r="A19" s="147" t="s">
        <v>235</v>
      </c>
      <c r="B19" s="148"/>
      <c r="C19" s="149"/>
      <c r="D19" s="434"/>
      <c r="E19" s="330">
        <f>E18*0.25</f>
        <v>0</v>
      </c>
    </row>
    <row r="20" spans="1:6" s="119" customFormat="1" ht="18.75" customHeight="1" thickBot="1">
      <c r="A20" s="150" t="s">
        <v>79</v>
      </c>
      <c r="B20" s="151"/>
      <c r="C20" s="152"/>
      <c r="D20" s="435"/>
      <c r="E20" s="331">
        <f>SUM(E18:E19)</f>
        <v>0</v>
      </c>
    </row>
    <row r="21" spans="1:6" s="119" customFormat="1" ht="18.75" customHeight="1">
      <c r="A21" s="332"/>
      <c r="B21" s="333"/>
      <c r="C21" s="333"/>
      <c r="D21" s="333"/>
      <c r="E21" s="334"/>
    </row>
    <row r="22" spans="1:6" s="119" customFormat="1" ht="18.75" customHeight="1">
      <c r="A22" s="332"/>
      <c r="B22" s="333"/>
      <c r="C22" s="333"/>
      <c r="D22" s="333"/>
      <c r="E22" s="334"/>
    </row>
    <row r="23" spans="1:6" s="426" customFormat="1" ht="15" customHeight="1">
      <c r="A23" s="425"/>
    </row>
    <row r="24" spans="1:6" s="426" customFormat="1" ht="15" customHeight="1">
      <c r="A24" s="425"/>
    </row>
    <row r="25" spans="1:6" s="389" customFormat="1" ht="15">
      <c r="A25" s="378"/>
    </row>
    <row r="26" spans="1:6" s="389" customFormat="1" ht="15">
      <c r="A26" s="389" t="s">
        <v>361</v>
      </c>
    </row>
    <row r="27" spans="1:6" s="389" customFormat="1" ht="15"/>
    <row r="28" spans="1:6" s="389" customFormat="1" ht="15"/>
    <row r="29" spans="1:6" s="389" customFormat="1" ht="15"/>
    <row r="30" spans="1:6" s="389" customFormat="1" ht="15">
      <c r="C30" s="427" t="s">
        <v>358</v>
      </c>
      <c r="D30" s="427"/>
      <c r="E30" s="427"/>
    </row>
    <row r="31" spans="1:6" s="389" customFormat="1" ht="15">
      <c r="C31" s="428"/>
      <c r="D31" s="428"/>
      <c r="E31" s="428"/>
    </row>
    <row r="32" spans="1:6" s="389" customFormat="1" ht="15"/>
    <row r="33" spans="2:5" s="389" customFormat="1" ht="15">
      <c r="B33" s="429" t="s">
        <v>359</v>
      </c>
      <c r="C33" s="427" t="s">
        <v>360</v>
      </c>
      <c r="D33" s="427"/>
      <c r="E33" s="427"/>
    </row>
    <row r="34" spans="2:5" s="389" customFormat="1" ht="15"/>
    <row r="35" spans="2:5" s="258" customFormat="1" ht="15">
      <c r="C35" s="263"/>
      <c r="D35" s="263"/>
      <c r="E35" s="263"/>
    </row>
    <row r="36" spans="2:5" s="114" customFormat="1" ht="15">
      <c r="C36" s="119"/>
      <c r="D36" s="119"/>
      <c r="E36" s="119"/>
    </row>
  </sheetData>
  <sheetProtection algorithmName="SHA-512" hashValue="Sg6xe72E+jSDbNLlNZk6x3vexT/LbTtCpad1K5FIK8+6399exEW1OHeYJzC3BnOq60+F2BTeE1J2xtdboE2rVA==" saltValue="UFl8FB1bWi01Oh5RariJIw==" spinCount="100000" sheet="1" objects="1" scenarios="1"/>
  <mergeCells count="3">
    <mergeCell ref="A11:E11"/>
    <mergeCell ref="C30:E30"/>
    <mergeCell ref="C33:E33"/>
  </mergeCells>
  <pageMargins left="0.75" right="0.75" top="1" bottom="1" header="0.5" footer="0.5"/>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naslovna</vt:lpstr>
      <vt:lpstr>građevinsko-obrtnički</vt:lpstr>
      <vt:lpstr>elektrotehnika</vt:lpstr>
      <vt:lpstr>rekapitulacija</vt:lpstr>
      <vt:lpstr>elektrotehnika!Ispis_naslova</vt:lpstr>
      <vt:lpstr>elektrotehnika!Podrucje_ispisa</vt:lpstr>
      <vt:lpstr>'građevinsko-obrtnički'!Podrucje_ispisa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srecko</dc:creator>
  <cp:lastModifiedBy>Anita Mijić</cp:lastModifiedBy>
  <cp:lastPrinted>2022-06-09T06:20:44Z</cp:lastPrinted>
  <dcterms:created xsi:type="dcterms:W3CDTF">2020-12-04T09:09:04Z</dcterms:created>
  <dcterms:modified xsi:type="dcterms:W3CDTF">2022-06-09T06:31:46Z</dcterms:modified>
</cp:coreProperties>
</file>