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https://zdzupanija1-my.sharepoint.com/personal/anita_mijic_zadarska-zupanija_hr/Documents/UO JN/2021/JEDNOS NAB/75-21-JN - radovi pristup.cesta/za objavu/"/>
    </mc:Choice>
  </mc:AlternateContent>
  <xr:revisionPtr revIDLastSave="22" documentId="11_5164FFBC01DB23EC405444DAB04B2ED900F3CA9F" xr6:coauthVersionLast="45" xr6:coauthVersionMax="45" xr10:uidLastSave="{5EFDAC45-14A8-4FE7-8802-895A65FC18FB}"/>
  <bookViews>
    <workbookView xWindow="-120" yWindow="-120" windowWidth="29040" windowHeight="15840" tabRatio="627" xr2:uid="{00000000-000D-0000-FFFF-FFFF00000000}"/>
  </bookViews>
  <sheets>
    <sheet name="NASLOVNICA" sheetId="6" r:id="rId1"/>
    <sheet name="PROMETNICA" sheetId="1" r:id="rId2"/>
  </sheets>
  <definedNames>
    <definedName name="_xlnm.Print_Titles" localSheetId="1">PROMETNICA!$1:$1</definedName>
    <definedName name="_xlnm.Print_Area" localSheetId="0">NASLOVNICA!$A$1:$K$41</definedName>
    <definedName name="_xlnm.Print_Area" localSheetId="1">PROMETNICA!$A$1:$I$131</definedName>
  </definedNames>
  <calcPr calcId="191029"/>
</workbook>
</file>

<file path=xl/calcChain.xml><?xml version="1.0" encoding="utf-8"?>
<calcChain xmlns="http://schemas.openxmlformats.org/spreadsheetml/2006/main">
  <c r="I116" i="1" l="1"/>
  <c r="I114" i="1"/>
  <c r="I112" i="1"/>
  <c r="I111" i="1"/>
  <c r="I110" i="1"/>
  <c r="I109" i="1"/>
  <c r="I108" i="1"/>
  <c r="I104" i="1"/>
  <c r="I102" i="1"/>
  <c r="I100" i="1"/>
  <c r="I98" i="1"/>
  <c r="I97" i="1"/>
  <c r="I96" i="1"/>
  <c r="I95" i="1"/>
  <c r="I90" i="1"/>
  <c r="I89" i="1"/>
  <c r="I82" i="1"/>
  <c r="I80" i="1"/>
  <c r="I76" i="1"/>
  <c r="I73" i="1"/>
  <c r="I69" i="1"/>
  <c r="I61" i="1"/>
  <c r="I59" i="1"/>
  <c r="I56" i="1"/>
  <c r="I52" i="1"/>
  <c r="I47" i="1"/>
  <c r="I43" i="1"/>
  <c r="I39" i="1"/>
  <c r="I32" i="1"/>
  <c r="I30" i="1"/>
  <c r="I25" i="1"/>
  <c r="I21" i="1"/>
  <c r="I17" i="1"/>
  <c r="I14" i="1"/>
</calcChain>
</file>

<file path=xl/sharedStrings.xml><?xml version="1.0" encoding="utf-8"?>
<sst xmlns="http://schemas.openxmlformats.org/spreadsheetml/2006/main" count="194" uniqueCount="143">
  <si>
    <t xml:space="preserve">Stavka obuhvaća dovoz kamenog materijala iz iskopa, razastiranje, eventualno vlaženje ili sušenje, te grubo planiranje materijala u nasipu prema dimenzijama i nagibima danim u projektu. Sva potrebna ispitivanja materjala i dokaze kvalitete istog potrebno je obuhvatiti jediničnom cijenom. U poprečnom smislu nasip uvijek mora imati pad od 4%. Orijentaciona debljina slojeva u kojima će se vršiti nasipavanje određuje se na pokusnoj dionici. Svaki sloj mora se zbiti u punoj širini odgovarajućim sredstvima za zbijanje. Zbijanje slojeva nasipa treba izvršiti tako da se postigne modul stišljivosti Ms≥40 MN/m2.              </t>
  </si>
  <si>
    <t>Rad se mjeri po m3 ugrađenog nasipnog materijala prema dimenzijama iz projekta.</t>
  </si>
  <si>
    <t>- izrada nasipa s materijalom iz iskopa</t>
  </si>
  <si>
    <t xml:space="preserve">Iskop na trasi u širokom otkopu </t>
  </si>
  <si>
    <t>Rad se mjeri u m3 izvedenog iskopa humusa prema dimenzijama iz projekta.</t>
  </si>
  <si>
    <t>Rad se mjeri po kilometru trase u skladu s projektom.</t>
  </si>
  <si>
    <t>Izrada nasipa od kamenih materijala</t>
  </si>
  <si>
    <t>Rad se mjeri u m2 stvarno uređenog temeljnog tla prema dimenzijama iz projekta.</t>
  </si>
  <si>
    <t>jed.mj.</t>
  </si>
  <si>
    <t>CIJENA (kn)</t>
  </si>
  <si>
    <t>jed. cijena</t>
  </si>
  <si>
    <t>km</t>
  </si>
  <si>
    <t>Rad se mjeri po m2 površine ugrađenog nosivog sloja prema dimenzijama iz projekta.</t>
  </si>
  <si>
    <t>opis radova</t>
  </si>
  <si>
    <t>kolicina</t>
  </si>
  <si>
    <t>PRIPREMNI RADOVI</t>
  </si>
  <si>
    <t>1.</t>
  </si>
  <si>
    <t>=</t>
  </si>
  <si>
    <t>PRIPREMNI RADOVI UKUPNO</t>
  </si>
  <si>
    <t>2.</t>
  </si>
  <si>
    <t>KOLNIČKA KONSTRUKCIJA</t>
  </si>
  <si>
    <t>3.</t>
  </si>
  <si>
    <t>KOLNIČKA KONSTRUKCIJA UKUPNO</t>
  </si>
  <si>
    <t>x</t>
  </si>
  <si>
    <t>Rad se mjeri po m2 potpuno uređene i zbijene posteljice.</t>
  </si>
  <si>
    <t>ZEMLJANI RADOVI</t>
  </si>
  <si>
    <t>Iskop sloja humusa debljine 20 cm</t>
  </si>
  <si>
    <t>Uređenje temeljnog tla u nekoherentnim i mješanim materijalima mehaničkim zbijanjem.</t>
  </si>
  <si>
    <t>ZEMLJANI RADOVI UKUPNO</t>
  </si>
  <si>
    <t xml:space="preserve">Stavka obuhvaća  čišćenje, planiranje, eventualno rijanje tla radi sušenja, vlaženje i zbijanje, tj. potpuno uređenje temeljnog tla. Zahtijevani modul stišljivosti tla iznosi Ms ≥25 MN/m2.  </t>
  </si>
  <si>
    <t>Rad se mjeri po m3 ugrađenog materijala u zbijenom stanju.</t>
  </si>
  <si>
    <t>Uklanjanje grmlja i drveća</t>
  </si>
  <si>
    <t>Izrada  posteljice od kamenitih  materijala</t>
  </si>
  <si>
    <t>Izrada nosivog sloja od mehanički zbijenog zrnatog kamenog materijala</t>
  </si>
  <si>
    <t xml:space="preserve">   NAPOMENA:</t>
  </si>
  <si>
    <t>Stavka obuhvaća uređenje posteljice u usjecima, nasipima i zasjecima, dobavu i razastiranje izravnavajućeg sloja od čistog sitnijeg materijala u debljini od min 5 cm, grubo i fino planiranje. Posteljicu treba zbiti tako da se postigne modul stišljivosti  Ms≥40 MN/m2.</t>
  </si>
  <si>
    <t>Rad se mjeri po m2 izvedenog  habajućeg sloja d=4 cm</t>
  </si>
  <si>
    <t>Stavka obuhvaća površinski iskop humusa, predviđene debljine 20 cm, utovar u prijevozno sredstvo i odvoz  na odlagalište. U toku iskopa humusa treba voditi računa o tome da bude omogućena poprečna i uzdužna odvodnja. Površine na kojima je nakon iskopa humusa predviđena izrada nasipa, potrebno je odmah urediti i sabiti te izraditi prvi sloj nasipa.</t>
  </si>
  <si>
    <t xml:space="preserve">PRIPREMNI RADOVI </t>
  </si>
  <si>
    <t xml:space="preserve">ZEMLJANI RADOVI </t>
  </si>
  <si>
    <t xml:space="preserve">KOLNIČKA KONSTRUKCIJA </t>
  </si>
  <si>
    <t>A.  Obračun se vrši prema dimenzijama iz projekta. Iskazane količine u troškovniku proizlaze iz dimenzija prikazanih u nacrtima i prilozima.</t>
  </si>
  <si>
    <t>B.  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</si>
  <si>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1.5.</t>
  </si>
  <si>
    <t>Geodetski radovi</t>
  </si>
  <si>
    <t>pauš.</t>
  </si>
  <si>
    <t>Oznake na kolniku su: uzdužne oznake, poprečne oznake i ostale oznake na kolniku.
Materijal koji se koristi za označavanje na kolniku treba biti trajan i ne smije mijenjati boju. Koeficijent trenja treba biti približno jednak kao kod kolnika, sa maksimalnim odstupanjem + 5% kod suhog i + 10% kod mokrog kolnika.</t>
  </si>
  <si>
    <t xml:space="preserve"> </t>
  </si>
  <si>
    <t>VERTIKALNA I HORIZONTALNA SIGNALIZACIJA</t>
  </si>
  <si>
    <t>Rad se obračunava paušalno.</t>
  </si>
  <si>
    <t>Puna jednostruka razdjelna linija.
Linija H01 širine 12 cm.
  Obračun radova:
Po dužnom metru iscrtane linije.</t>
  </si>
  <si>
    <t>Puna rubna linija.
Linija H01 širine 12 cm. 
  Obračun radova:
Po dužnom metru iscrtane linije.</t>
  </si>
  <si>
    <t>UKUPNO:</t>
  </si>
  <si>
    <t>PDV (25%) :</t>
  </si>
  <si>
    <t>SVEUKUPNO :</t>
  </si>
  <si>
    <t>Crte bijele boje isprekidane, punog/praznog polja 3/3, širine 12 cm.                                    Obračun radova:
Po dužnom metru iscrtane linije.</t>
  </si>
  <si>
    <t>Crte bijele boje isprekidane, punog/praznog polja 1/1, širine 12 cm.                                    Obračun radova:
Po dužnom metru iscrtane linije.</t>
  </si>
  <si>
    <t>kom</t>
  </si>
  <si>
    <t>Oznaka "STOP"</t>
  </si>
  <si>
    <t>Puna crta zaustavljanja H11, širina 0,5 m</t>
  </si>
  <si>
    <t>2.1.</t>
  </si>
  <si>
    <t>2.4.</t>
  </si>
  <si>
    <t>3.1.</t>
  </si>
  <si>
    <t>3.2.</t>
  </si>
  <si>
    <t>3.3.</t>
  </si>
  <si>
    <t>4.1.</t>
  </si>
  <si>
    <t>4.2.</t>
  </si>
  <si>
    <t>4.</t>
  </si>
  <si>
    <t>1.4.</t>
  </si>
  <si>
    <t>Uklanjanje grmlja, šiblja i drveća do Ø 10 cm s odsijecanjem grana na dužine pogodne za prijevoz, čišćenje i uklanjanje sveg nepotrebnog materijala zaostalog nakon izvedenih radova, uključujući utovar i prijevoz na mjesto oporabe ili zbrinjavanja.  Obračun je po m2 očišćene zarasle površine. Izvedba, kontrola kakvoće i obračun prema OTU 1-03.1.</t>
  </si>
  <si>
    <t>2.2.</t>
  </si>
  <si>
    <t>2.3.</t>
  </si>
  <si>
    <t>2.5.</t>
  </si>
  <si>
    <t>VERTIKALNA I HORIZONTALNA SIGNALIZACIJA UKUPNO</t>
  </si>
  <si>
    <t>red.broj</t>
  </si>
  <si>
    <t>Izrada habajućeg sloja kolnika AC 11 surf PmB 45/80-65 M3-E  debljine sloja 4 cm sukladno HRN EN 13108-1:2007</t>
  </si>
  <si>
    <t>Početna snimka poprečnih profila prije radova, na udaljenosti 10m po osi (snimak treba biti izrađen po neovisnoj geodetskoj firmi), potreban kao podloga za obračun po građevinskoj knjizi. Geodetski poslovi na trasi; sva geodetska mjerenja kojima se podaci iz projekata prenose na teren, iskolčenje elemenata prometnice  i dr. objekata, profiliranje, obnavljanje i održavanje iskolčenih oznaka na terenu za svo vrijeme građenja, odnosno do predaje građevine Naručitelju . Snimka izvedenog stanja, situacijski i snimkom poprečnih profila na svakih 10m po osi.</t>
  </si>
  <si>
    <t>1.3.</t>
  </si>
  <si>
    <t>VERTIKALNA PROMETNA SIGNALIZACIJA</t>
  </si>
  <si>
    <t>B30 "STOP"</t>
  </si>
  <si>
    <t>HORIZONTALNA PROMETNA SIGNALIZACIJA</t>
  </si>
  <si>
    <t>B28 "ZABRANA SKRETANJA ULIJEVO"</t>
  </si>
  <si>
    <t xml:space="preserve">C. Izvoditelj je dužan održavati gradilište za vrijeme izvođenja radova (održavanje zelenila, vertikalne i horizontalne signalizacije, privremene regulacije i svega ostalog što je u funkciji sigurnog odvijanja prometa). </t>
  </si>
  <si>
    <t xml:space="preserve"> Stavka obuhvaća jednostrano strojno rezanje asfalta bez obzira na dubinu reza, te premaz bitumenskom emulzijom prije ugradnje novog asfalta radi kvalitetnije izrade spoja starog i novog asfalta. </t>
  </si>
  <si>
    <t>VERTIKALNA I HORIZONTALNA PROMETNA SIGNALIZACIJA</t>
  </si>
  <si>
    <r>
      <rPr>
        <b/>
        <i/>
        <sz val="10"/>
        <rFont val="Arial"/>
        <family val="2"/>
        <charset val="238"/>
      </rPr>
      <t>Ostale oznake na kolniku.</t>
    </r>
    <r>
      <rPr>
        <i/>
        <sz val="10"/>
        <rFont val="Arial"/>
        <family val="2"/>
        <charset val="238"/>
      </rPr>
      <t xml:space="preserve"> </t>
    </r>
    <r>
      <rPr>
        <sz val="10"/>
        <rFont val="Arial"/>
        <family val="2"/>
        <charset val="238"/>
      </rPr>
      <t xml:space="preserve">                           Izvedba ostalih oznaka na kolniku u svemu prema projektu prometnog rješenja, opisu iz tehničkih uvjeta kao i Pravilniku o prometnim znakovima i signalizaciji na cestama (NN 33/2005, 155/2005 i 14/2011), uključivo sav potreban rad i materijal.</t>
    </r>
  </si>
  <si>
    <r>
      <rPr>
        <b/>
        <i/>
        <sz val="10"/>
        <rFont val="Arial"/>
        <family val="2"/>
        <charset val="238"/>
      </rPr>
      <t>Uzdužne oznake na kolniku.</t>
    </r>
    <r>
      <rPr>
        <sz val="10"/>
        <rFont val="Arial"/>
        <family val="2"/>
        <charset val="238"/>
      </rPr>
      <t xml:space="preserve">
Uzdužne oznake na kolniku su razdjelne crte, rubne crte i crte upozorenja.
Izvedba uzdužnih crta na kolniku u svemu prema projektu prometnog rješenja, opisu iz tehničkih uvjeta kao i Pravilniku o prometnim znakovima i signalizaciji na cestama (NN 33/2005, 155/2005 i 14/2011), uključivo sav potreban rad i materijal.</t>
    </r>
  </si>
  <si>
    <r>
      <rPr>
        <b/>
        <i/>
        <sz val="10"/>
        <rFont val="Arial"/>
        <family val="2"/>
        <charset val="238"/>
      </rPr>
      <t>Poprečne oznake na kolniku.</t>
    </r>
    <r>
      <rPr>
        <sz val="10"/>
        <rFont val="Arial"/>
        <family val="2"/>
        <charset val="238"/>
      </rPr>
      <t xml:space="preserve">                            Izvedba poprečnih oznaka na kolniku u svemu prema projektu prometnog rješenja, opisu iz tehničkih uvjeta kao i Pravilniku o prometnim znakovima i signalizaciji na cestama (NN 33/2005, 155/2005 i 14/2011), uključivo sav potreban rad i materijal.</t>
    </r>
  </si>
  <si>
    <t>4.2.1.</t>
  </si>
  <si>
    <t>4.2.2.</t>
  </si>
  <si>
    <t>4.2.3.</t>
  </si>
  <si>
    <t>4.2.4.</t>
  </si>
  <si>
    <t>4.2.5.</t>
  </si>
  <si>
    <t>4.2.6.</t>
  </si>
  <si>
    <t>REKAPITULACIJA</t>
  </si>
  <si>
    <t>Stavka obuhvaća dobavu i ugradnju zrnatog kamenog materijala granulacije 0/63 mm,  u nosivi sloj kolničke konstrukcije. Zahtjev kvalitete koji se traži za završni nosivi sloj od mehanički zbijenog zrnatog kamenog materijala: modul stišljivosti Ms ≥80 MN/m2.  Ravnost mjerena letvom duljine 4m smije odstupati za najviše 2 cm. Kameni materijal ugrađuje se u sloju debljine 25 cm.  Svi dokazi kvalitete materjala koji se ugrađuje moraju biti sadržani u jediničnoj cijeni rada a ispitivanja se sprovode na teret izvođača.</t>
  </si>
  <si>
    <t>Izrada nosivog asfaltng sloja AC 22 base 50/70  M2-E  debljine sloja d =7 cm sukladno HRN EN 13108-1:2007</t>
  </si>
  <si>
    <t>Izrada bitumenskog međusloja za sljepljivanje asfaltnih slojeva s bitumenskom emulzijom u količini od 0,20 kg/m2.  U cijeni su sadržani svi troškovi nabave materijala, prijevoz, oprema i sve ostalo što je potrebno za potpuno izvođenje radova. Obračun je po m2 stvarno poprskane površine. Izvedba, kontrola kakvoće i obračun prema OTU 6-01.</t>
  </si>
  <si>
    <t xml:space="preserve">Izrada prometnih elaborata privremene regulacije prometa - 1 primjerak. Prometne elaborate treba izraditi u skladu sa zakonskim odredbama. Obračun je po kompletu svih izrađenih prometnih elaborata privremene regulacije prometa. </t>
  </si>
  <si>
    <t xml:space="preserve">Postavljanje odgovarajuće prometne signalizacije i opreme za osiguranje privremene regulacije prometa za vrijeme izvođenja radova.   Stavka obuhvaća izradu elaborata privremene regulacije prometa sa svim potrebnim suglasnostima, nabavu, montažu, održavanje  i demontažu privremene signalizacije, opreme i oznaka za osiguranje privremene regulacije prometa za vrijeme izvođenja radova, a u svemu prema elaboratu privremene regulacije prometa. </t>
  </si>
  <si>
    <t>Izrada bankina od zrnatog kamenog materijala širine 30 cm, debljine 8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</si>
  <si>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kompl</t>
  </si>
  <si>
    <t>1.1.</t>
  </si>
  <si>
    <t>1.2.</t>
  </si>
  <si>
    <t>Izrada bankina od zrnatog kamenog materijala</t>
  </si>
  <si>
    <t>2.6.</t>
  </si>
  <si>
    <t>3.4.</t>
  </si>
  <si>
    <t>INVESTITOR:</t>
  </si>
  <si>
    <t>VRSTA PROJEKTA:</t>
  </si>
  <si>
    <t>GRAĐEVINSKI PROJEKT</t>
  </si>
  <si>
    <t>ZADARSKA ŽUPANIJA</t>
  </si>
  <si>
    <t>U ZADRU, TRAVANJ 2021.G.</t>
  </si>
  <si>
    <t>m²</t>
  </si>
  <si>
    <t>m³</t>
  </si>
  <si>
    <r>
      <t>m</t>
    </r>
    <r>
      <rPr>
        <vertAlign val="superscript"/>
        <sz val="9"/>
        <rFont val="Arial"/>
        <family val="2"/>
        <charset val="238"/>
      </rPr>
      <t>,</t>
    </r>
  </si>
  <si>
    <t>Obračun po m</t>
  </si>
  <si>
    <t>Izrada bitumenskog međusloja</t>
  </si>
  <si>
    <t xml:space="preserve">D. Troškove vezane za organizaciju gradilišta, privremenu regulaciju prometa za vrijeme izvođenja radova i postavljanje privremene regulacije prometa za vrijeme trajanja radova, čišćenje gradilišta nakon završetka radova i slično, snosi izvoditelj radova i za te troškove nema pravo tražiti posebnu nadoknadu </t>
  </si>
  <si>
    <t>Izrada prometnih elaborata privremene regulacije prometa</t>
  </si>
  <si>
    <t>Postavljanje prometne signalizacije i opreme</t>
  </si>
  <si>
    <t>Rezanje asfalta</t>
  </si>
  <si>
    <r>
      <rPr>
        <sz val="9"/>
        <rFont val="Arial"/>
        <family val="2"/>
        <charset val="238"/>
      </rPr>
      <t>Nabava i montaža okomite prometne signalizacije - prometnih znakova
Prometni znakovi moraju odgovarati postojećim standardima i “Pravilniku o prometnim znakovima, signalizaciji i opremi na cestama” NN br. 33/05, 64/05, 155/05, 14/11).
Prometni znakovi moraju biti izrađeni s retroreflektivnom folijom stabilnom na “U.V.” zračenje aplicirane na Al podlogu debljine 3 mm i s pojačanim okvirom za montažu na pocinčani stup Æ 60,3 mm.
Prometni znakovi moraju se postaviti na mjesto određeno u projektu.
U stavku je uključena izrada temeljne jame, nabava i postavljanje pocinčanih stupova Æ 60,3 mm, odnosno stupova od NPI profila na betonsku podlogu i montaža znaka.
Obračun po komadu postavljenog znaka.</t>
    </r>
    <r>
      <rPr>
        <b/>
        <sz val="9"/>
        <rFont val="Arial"/>
        <family val="2"/>
        <charset val="238"/>
      </rPr>
      <t xml:space="preserve">
</t>
    </r>
  </si>
  <si>
    <t xml:space="preserve">Strojni široki iskop bez obzira na kategoriju tla prema odredbama projekta s utovarom u prijevozno sredstvo i transportom na      mjesto deponiranja (ili ugradnje). U cijenu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ponude.Sve u skladu s točkom 2-02. OTU-a.
Obračun po m3
</t>
  </si>
  <si>
    <r>
      <t xml:space="preserve">
</t>
    </r>
    <r>
      <rPr>
        <b/>
        <sz val="14"/>
        <rFont val="Calibri"/>
        <family val="2"/>
        <charset val="238"/>
        <scheme val="minor"/>
      </rPr>
      <t xml:space="preserve">Konus d.o.o. </t>
    </r>
    <r>
      <rPr>
        <sz val="11"/>
        <rFont val="Calibri"/>
        <family val="2"/>
        <charset val="238"/>
        <scheme val="minor"/>
      </rPr>
      <t xml:space="preserve">                                                                                                                           Građevina:
Zrinsko Frankopanska 38A                                                                                           Spoj skloništa za životinje
23000 Zadar                                                                                                               sa nerazvrstanom cestom Put Vrela
</t>
    </r>
  </si>
  <si>
    <t xml:space="preserve">                                                  TROŠKOVNIK</t>
  </si>
  <si>
    <t>Božidara Petranovića 8, 23000 Zadar</t>
  </si>
  <si>
    <t>GRAĐEVINA:</t>
  </si>
  <si>
    <t xml:space="preserve">SPOJ SKLONIŠTA ZA ŽIVOTINJE </t>
  </si>
  <si>
    <t>SA NERAZVRSTANOM CESTOM PUT VRELA</t>
  </si>
  <si>
    <t xml:space="preserve">       BROJ TEHNIČKOG DNEVNIKA:</t>
  </si>
  <si>
    <t>06/2019 GL</t>
  </si>
  <si>
    <t>ZAJEDNIČKA OZNAKA PROJEKTA:</t>
  </si>
  <si>
    <t>IPSZ GL</t>
  </si>
  <si>
    <t>PROJEKTANT</t>
  </si>
  <si>
    <t xml:space="preserve">Vice Tadić </t>
  </si>
  <si>
    <t>dipl.ing.građ. G250</t>
  </si>
  <si>
    <t>E. U jediničnim cijenama je uključeno slijedeće:
Oprema: dobava, carina, osiguranje, prijevoz i svi ostali troškovi uključivo primopredaja na gradilištu. Dokumenti o dokazu uporabljivosti u skladu sa Zakonom o gradnji. Za ponuđenu opremu, iz natječajnom dokumentacijom traženog sustava, ponuditelj jamči za punu funkcionalnost, te je dužan ponuditi sve potrebno za osiguranje izvedbe iste. Montaža: sve vrste radova na izradi i montaži zaštitnih mjera,sve vrste radova na montaži nove opreme, sve potrebne manipulacije na el. instalaciji i JR mreži, praćenje pogona i otklanjanje eventualnih nedostataka u garantnom roku. Obuhvaćen je, osim ako nije posebno navedeno u troškovniku, i sav razni nespecificirani  spojni, montažni pribor i potreban sitni, spojni i vezni materijal.                                                                                Ispitivanja: ispitivanja i atesti u toku i po završetku radova, funkcionalne probe, podešenje i puštanje u probni rad, praćenje pogona i otklanjanje eventualnih nedostataka u garantnom roku.</t>
  </si>
  <si>
    <t xml:space="preserve">Stavka obuhvaća  dobavu i ugradnju  materijala, izradu spoja sa postojećim asfaltnim slojevima, uključujući opremu i sve što je potrebno za dovršenje rada .Nosivi sloj  projektiran je u debljini d = 7 cm. Uvjeti koje mora zadovoljiti nosivi sloj propisani su u Hrvatskoj normi HRN EN 13108-1:2007 (ili jednakovrijedno). Za izradu sloja koristi se AC 22 base 50/70 za srednje prometno opterećenje s asfaltnom mješavinom tipa M2-E proizvedenom s primjenskom kategorijom agregata AG6 ili AG7.   </t>
  </si>
  <si>
    <t>Stavka obuhvaća  dobavu i ugradnju  materijala, izradu spoja sa postojećim asfaltnim slojevima, uključujući opremu i sve što je potrebno za dovršenje rada. Habajući sloj projektiran je u debljini d = 4 cm. Uvjeti koje mora zadovoljiti nosivi sloj propisani su u Hrvatskoj normi HRN EN 13108-1:2007 (ili jednakovrijedno). Za izradu sloja koristi se AC 11 surf PmB 45/80-65 za srednje prometno opterećenje s asfaltnom mješavinom tipa M3-E proizvedeno s primjenskom kategorijom krupnog agregata AG1, a sitnog ili miješanog agregata AG2 odnosno AG3 .</t>
  </si>
  <si>
    <t>U ____________, ___________________ godine</t>
  </si>
  <si>
    <t>______________________________________</t>
  </si>
  <si>
    <t>(ovlaštena osoba za zastupanje ponuditelja)</t>
  </si>
  <si>
    <t>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</si>
</sst>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k_n_-;\-* #,##0\ _k_n_-;_-* &quot;-&quot;\ _k_n_-;_-@_-"/>
    <numFmt numFmtId="165" formatCode="_(* #,##0.00_);_(* \(#,##0.00\);_(* &quot;-&quot;??_);_(@_)"/>
    <numFmt numFmtId="166" formatCode="0.0"/>
    <numFmt numFmtId="167" formatCode="0.00;[Red]0.00"/>
    <numFmt numFmtId="168" formatCode="_-* #.##0.00\ _k_n_-;\-* #.##0.00\ _k_n_-;_-* &quot;-&quot;??\ _k_n_-;_-@_-"/>
    <numFmt numFmtId="169" formatCode="_(* #.##0.00_);_(* \(#.##0.00\);_(* &quot;-&quot;??_);_(@_)"/>
  </numFmts>
  <fonts count="46">
    <font>
      <sz val="10"/>
      <name val="Arial"/>
    </font>
    <font>
      <sz val="11"/>
      <color indexed="8"/>
      <name val="Calibri"/>
      <family val="2"/>
      <charset val="238"/>
    </font>
    <font>
      <sz val="10"/>
      <name val="Arial"/>
      <family val="2"/>
      <charset val="238"/>
    </font>
    <font>
      <sz val="8"/>
      <name val="Arial"/>
      <family val="2"/>
      <charset val="238"/>
    </font>
    <font>
      <b/>
      <sz val="8"/>
      <name val="Times New Roman"/>
      <family val="1"/>
      <charset val="238"/>
    </font>
    <font>
      <sz val="9"/>
      <name val="Arial"/>
      <family val="2"/>
      <charset val="238"/>
    </font>
    <font>
      <sz val="8"/>
      <name val="Times New Roman"/>
      <family val="1"/>
      <charset val="238"/>
    </font>
    <font>
      <sz val="10"/>
      <name val="Arial"/>
      <family val="2"/>
      <charset val="238"/>
    </font>
    <font>
      <b/>
      <sz val="10"/>
      <name val="Arial"/>
      <family val="2"/>
      <charset val="238"/>
    </font>
    <font>
      <b/>
      <sz val="11"/>
      <name val="Times New Roman"/>
      <family val="1"/>
      <charset val="238"/>
    </font>
    <font>
      <b/>
      <sz val="12"/>
      <name val="Times New Roman"/>
      <family val="1"/>
      <charset val="238"/>
    </font>
    <font>
      <b/>
      <sz val="12"/>
      <name val="Arial"/>
      <family val="2"/>
      <charset val="238"/>
    </font>
    <font>
      <sz val="12"/>
      <name val="Arial"/>
      <family val="2"/>
      <charset val="238"/>
    </font>
    <font>
      <b/>
      <sz val="9"/>
      <name val="Arial"/>
      <family val="2"/>
      <charset val="238"/>
    </font>
    <font>
      <b/>
      <sz val="24"/>
      <name val="Arial"/>
      <family val="2"/>
      <charset val="238"/>
    </font>
    <font>
      <sz val="9"/>
      <name val="Times New Roman"/>
      <family val="1"/>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b/>
      <i/>
      <sz val="10"/>
      <name val="Arial"/>
      <family val="2"/>
      <charset val="238"/>
    </font>
    <font>
      <b/>
      <sz val="11"/>
      <name val="Arial"/>
      <family val="2"/>
      <charset val="238"/>
    </font>
    <font>
      <i/>
      <sz val="10"/>
      <name val="Arial"/>
      <family val="2"/>
      <charset val="238"/>
    </font>
    <font>
      <sz val="11"/>
      <name val="Calibri"/>
      <family val="2"/>
      <charset val="238"/>
      <scheme val="minor"/>
    </font>
    <font>
      <b/>
      <sz val="14"/>
      <name val="Calibri"/>
      <family val="2"/>
      <charset val="238"/>
      <scheme val="minor"/>
    </font>
    <font>
      <sz val="11"/>
      <name val="DIN Medium"/>
    </font>
    <font>
      <b/>
      <sz val="16"/>
      <name val="Calibri"/>
      <family val="2"/>
      <charset val="238"/>
      <scheme val="minor"/>
    </font>
    <font>
      <b/>
      <sz val="11"/>
      <name val="Calibri"/>
      <family val="2"/>
      <charset val="238"/>
      <scheme val="minor"/>
    </font>
    <font>
      <b/>
      <sz val="11"/>
      <name val="Calibri"/>
      <family val="2"/>
      <charset val="238"/>
    </font>
    <font>
      <i/>
      <sz val="11"/>
      <name val="Calibri"/>
      <family val="2"/>
      <charset val="238"/>
    </font>
    <font>
      <i/>
      <sz val="11"/>
      <name val="Calibri"/>
      <family val="2"/>
      <charset val="238"/>
      <scheme val="minor"/>
    </font>
    <font>
      <sz val="10"/>
      <name val="Calibri"/>
      <family val="2"/>
      <charset val="238"/>
      <scheme val="minor"/>
    </font>
    <font>
      <b/>
      <sz val="10"/>
      <name val="Calibri"/>
      <family val="2"/>
      <charset val="238"/>
      <scheme val="minor"/>
    </font>
    <font>
      <vertAlign val="superscript"/>
      <sz val="9"/>
      <name val="Arial"/>
      <family val="2"/>
      <charset val="238"/>
    </font>
    <font>
      <sz val="9"/>
      <color indexed="13"/>
      <name val="Arial"/>
      <family val="2"/>
      <charset val="238"/>
    </font>
    <font>
      <b/>
      <sz val="9"/>
      <color indexed="13"/>
      <name val="Arial"/>
      <family val="2"/>
      <charset val="238"/>
    </font>
    <font>
      <b/>
      <sz val="9"/>
      <name val="Times New Roman"/>
      <family val="1"/>
      <charset val="238"/>
    </font>
    <font>
      <b/>
      <sz val="8"/>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2" fillId="0" borderId="0"/>
    <xf numFmtId="167" fontId="2" fillId="0" borderId="0"/>
    <xf numFmtId="0" fontId="2" fillId="0" borderId="0"/>
    <xf numFmtId="0" fontId="2" fillId="0" borderId="0"/>
    <xf numFmtId="167" fontId="2" fillId="0" borderId="0"/>
    <xf numFmtId="167" fontId="2" fillId="0" borderId="0"/>
    <xf numFmtId="0" fontId="2" fillId="0" borderId="0"/>
    <xf numFmtId="167"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7" fillId="0" borderId="7" applyNumberFormat="0" applyFill="0" applyAlignment="0" applyProtection="0"/>
    <xf numFmtId="0" fontId="2" fillId="0" borderId="0"/>
  </cellStyleXfs>
  <cellXfs count="300">
    <xf numFmtId="0" fontId="0" fillId="0" borderId="0" xfId="0"/>
    <xf numFmtId="0" fontId="6" fillId="0" borderId="0" xfId="0" applyNumberFormat="1" applyFont="1" applyBorder="1" applyAlignment="1">
      <alignment horizontal="justify" vertical="top" wrapText="1"/>
    </xf>
    <xf numFmtId="0" fontId="6" fillId="0" borderId="0" xfId="0" applyFont="1" applyBorder="1" applyAlignment="1">
      <alignment horizontal="center" vertical="top"/>
    </xf>
    <xf numFmtId="0" fontId="5" fillId="0" borderId="0" xfId="0" applyNumberFormat="1" applyFont="1" applyAlignment="1">
      <alignment horizontal="justify" vertical="top" wrapText="1"/>
    </xf>
    <xf numFmtId="4" fontId="6" fillId="0" borderId="0" xfId="0" applyNumberFormat="1" applyFont="1" applyBorder="1" applyAlignment="1">
      <alignment horizontal="right" vertical="top"/>
    </xf>
    <xf numFmtId="0" fontId="6" fillId="0" borderId="0" xfId="0" applyFont="1" applyAlignment="1">
      <alignment horizontal="center" vertical="top"/>
    </xf>
    <xf numFmtId="4" fontId="6" fillId="0" borderId="0" xfId="0" applyNumberFormat="1" applyFont="1" applyAlignment="1">
      <alignment horizontal="right" vertical="top"/>
    </xf>
    <xf numFmtId="166" fontId="6" fillId="0" borderId="0" xfId="0" applyNumberFormat="1" applyFont="1" applyAlignment="1">
      <alignment horizontal="right" vertical="top"/>
    </xf>
    <xf numFmtId="0" fontId="6" fillId="0" borderId="0" xfId="0" applyFont="1" applyBorder="1" applyAlignment="1">
      <alignment horizontal="justify" vertical="top"/>
    </xf>
    <xf numFmtId="0" fontId="2" fillId="0" borderId="0" xfId="0" applyFont="1" applyAlignment="1">
      <alignment vertical="top"/>
    </xf>
    <xf numFmtId="0" fontId="5" fillId="0" borderId="0" xfId="0" applyNumberFormat="1" applyFont="1" applyFill="1" applyAlignment="1">
      <alignment horizontal="justify" vertical="top" wrapText="1"/>
    </xf>
    <xf numFmtId="0" fontId="5" fillId="0" borderId="0" xfId="0" applyNumberFormat="1" applyFont="1" applyBorder="1" applyAlignment="1">
      <alignment horizontal="justify" vertical="top" wrapText="1"/>
    </xf>
    <xf numFmtId="0" fontId="2" fillId="0" borderId="0" xfId="0" applyFont="1" applyBorder="1" applyAlignment="1">
      <alignment vertical="top"/>
    </xf>
    <xf numFmtId="0" fontId="2" fillId="0" borderId="0" xfId="0" applyFont="1" applyFill="1" applyAlignment="1">
      <alignment vertical="top"/>
    </xf>
    <xf numFmtId="4" fontId="2" fillId="0" borderId="0" xfId="0" applyNumberFormat="1" applyFont="1" applyAlignment="1">
      <alignment vertical="top"/>
    </xf>
    <xf numFmtId="4" fontId="4" fillId="0" borderId="0" xfId="0" applyNumberFormat="1" applyFont="1" applyBorder="1" applyAlignment="1">
      <alignment horizontal="right" vertical="top" wrapText="1"/>
    </xf>
    <xf numFmtId="0" fontId="4" fillId="0" borderId="0" xfId="0" applyFont="1" applyBorder="1" applyAlignment="1">
      <alignment horizontal="right" vertical="top" wrapText="1"/>
    </xf>
    <xf numFmtId="49" fontId="9" fillId="0" borderId="0" xfId="0" applyNumberFormat="1" applyFont="1" applyBorder="1" applyAlignment="1">
      <alignment horizontal="center" vertical="top"/>
    </xf>
    <xf numFmtId="0" fontId="10" fillId="0" borderId="0" xfId="0" applyNumberFormat="1" applyFont="1" applyBorder="1" applyAlignment="1">
      <alignment horizontal="justify" vertical="top" wrapText="1"/>
    </xf>
    <xf numFmtId="166"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166" fontId="12" fillId="0" borderId="0" xfId="0" applyNumberFormat="1" applyFont="1" applyBorder="1" applyAlignment="1">
      <alignment horizontal="center" vertical="top"/>
    </xf>
    <xf numFmtId="2" fontId="12" fillId="0" borderId="0" xfId="0" applyNumberFormat="1" applyFont="1" applyBorder="1" applyAlignment="1">
      <alignment horizontal="center" vertical="top"/>
    </xf>
    <xf numFmtId="0" fontId="8" fillId="0" borderId="0" xfId="0" applyFont="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13" fillId="0" borderId="0" xfId="0" applyNumberFormat="1" applyFont="1" applyBorder="1" applyAlignment="1">
      <alignment horizontal="justify" vertical="top" wrapText="1"/>
    </xf>
    <xf numFmtId="166" fontId="4" fillId="0" borderId="0" xfId="0" applyNumberFormat="1" applyFont="1" applyBorder="1" applyAlignment="1">
      <alignment horizontal="center" vertical="top" wrapText="1"/>
    </xf>
    <xf numFmtId="0" fontId="9" fillId="0" borderId="0" xfId="0" applyFont="1" applyAlignment="1">
      <alignment horizontal="justify" vertical="center"/>
    </xf>
    <xf numFmtId="0" fontId="3" fillId="0" borderId="8" xfId="0" applyFont="1" applyFill="1" applyBorder="1" applyAlignment="1">
      <alignment horizontal="center" vertical="top"/>
    </xf>
    <xf numFmtId="0" fontId="5" fillId="0" borderId="0" xfId="0" applyNumberFormat="1" applyFont="1" applyBorder="1" applyAlignment="1">
      <alignment horizontal="center" vertical="top" wrapText="1"/>
    </xf>
    <xf numFmtId="0" fontId="3" fillId="0" borderId="0" xfId="0" applyFont="1" applyBorder="1" applyAlignment="1">
      <alignment horizontal="center" vertical="top"/>
    </xf>
    <xf numFmtId="166" fontId="3" fillId="0" borderId="0" xfId="0" applyNumberFormat="1" applyFont="1" applyBorder="1" applyAlignment="1">
      <alignment horizontal="center" vertical="top"/>
    </xf>
    <xf numFmtId="4" fontId="3" fillId="0" borderId="0" xfId="0" applyNumberFormat="1" applyFont="1" applyBorder="1" applyAlignment="1">
      <alignment horizontal="right" vertical="top"/>
    </xf>
    <xf numFmtId="49" fontId="14" fillId="0" borderId="0" xfId="0" applyNumberFormat="1" applyFont="1" applyBorder="1" applyAlignment="1">
      <alignment horizontal="center" vertical="top"/>
    </xf>
    <xf numFmtId="49" fontId="13" fillId="0" borderId="0" xfId="0" applyNumberFormat="1" applyFont="1" applyBorder="1" applyAlignment="1">
      <alignment horizontal="justify" vertical="top" wrapText="1"/>
    </xf>
    <xf numFmtId="0" fontId="13" fillId="0" borderId="0" xfId="0" applyNumberFormat="1" applyFont="1" applyFill="1" applyBorder="1" applyAlignment="1">
      <alignment horizontal="justify" vertical="top" wrapText="1"/>
    </xf>
    <xf numFmtId="0" fontId="13" fillId="0" borderId="0" xfId="0" applyNumberFormat="1" applyFont="1" applyAlignment="1">
      <alignment horizontal="justify" vertical="top" wrapText="1"/>
    </xf>
    <xf numFmtId="4" fontId="3" fillId="0" borderId="0" xfId="0" applyNumberFormat="1" applyFont="1" applyAlignment="1">
      <alignment horizontal="right" vertical="top" textRotation="90" wrapText="1" shrinkToFit="1"/>
    </xf>
    <xf numFmtId="0" fontId="3" fillId="0" borderId="0" xfId="0" applyFont="1" applyAlignment="1">
      <alignment horizontal="center" vertical="top"/>
    </xf>
    <xf numFmtId="0" fontId="13" fillId="0" borderId="0" xfId="0" applyNumberFormat="1" applyFont="1" applyFill="1" applyAlignment="1">
      <alignment horizontal="justify" vertical="top" wrapText="1"/>
    </xf>
    <xf numFmtId="4" fontId="3" fillId="0" borderId="0" xfId="0" applyNumberFormat="1" applyFont="1" applyFill="1" applyAlignment="1">
      <alignment horizontal="right" vertical="top" textRotation="90" wrapText="1" shrinkToFit="1"/>
    </xf>
    <xf numFmtId="0" fontId="3" fillId="0" borderId="0" xfId="0" applyFont="1" applyFill="1" applyAlignment="1">
      <alignment horizontal="center" vertical="top" wrapText="1" shrinkToFit="1"/>
    </xf>
    <xf numFmtId="0" fontId="5" fillId="0" borderId="0" xfId="0" applyFont="1" applyBorder="1" applyAlignment="1">
      <alignment horizontal="justify" vertical="top"/>
    </xf>
    <xf numFmtId="0" fontId="5" fillId="0" borderId="0" xfId="0" applyNumberFormat="1" applyFont="1" applyFill="1" applyBorder="1" applyAlignment="1">
      <alignment horizontal="justify" vertical="top" wrapText="1"/>
    </xf>
    <xf numFmtId="0" fontId="13" fillId="23" borderId="9" xfId="0" applyFont="1" applyFill="1" applyBorder="1" applyAlignment="1">
      <alignment horizontal="justify" vertical="top"/>
    </xf>
    <xf numFmtId="0" fontId="13" fillId="23" borderId="9" xfId="0" applyNumberFormat="1" applyFont="1" applyFill="1" applyBorder="1" applyAlignment="1">
      <alignment horizontal="justify" vertical="top" wrapText="1"/>
    </xf>
    <xf numFmtId="0" fontId="5" fillId="0" borderId="0" xfId="0" applyFont="1" applyAlignment="1" applyProtection="1">
      <alignment horizontal="justify" vertical="top"/>
      <protection locked="0"/>
    </xf>
    <xf numFmtId="49" fontId="13" fillId="23" borderId="9" xfId="0" applyNumberFormat="1" applyFont="1" applyFill="1" applyBorder="1" applyAlignment="1">
      <alignment horizontal="center" vertical="top"/>
    </xf>
    <xf numFmtId="0" fontId="13" fillId="0" borderId="0" xfId="0" applyFont="1" applyFill="1" applyBorder="1" applyAlignment="1">
      <alignment horizontal="justify" vertical="top"/>
    </xf>
    <xf numFmtId="0" fontId="5" fillId="0" borderId="0" xfId="0" applyFont="1" applyFill="1" applyAlignment="1">
      <alignment horizontal="center" vertical="top" textRotation="90" wrapText="1" shrinkToFit="1"/>
    </xf>
    <xf numFmtId="4" fontId="5" fillId="0" borderId="0" xfId="0" applyNumberFormat="1" applyFont="1" applyFill="1" applyAlignment="1">
      <alignment horizontal="right" vertical="top" textRotation="90" wrapText="1" shrinkToFit="1"/>
    </xf>
    <xf numFmtId="0" fontId="5" fillId="0" borderId="0" xfId="0" applyFont="1" applyFill="1" applyAlignment="1">
      <alignment horizontal="center" vertical="top" wrapText="1" shrinkToFit="1"/>
    </xf>
    <xf numFmtId="0" fontId="5" fillId="0" borderId="0" xfId="0" applyFont="1" applyFill="1" applyAlignment="1">
      <alignment horizontal="center" vertical="top"/>
    </xf>
    <xf numFmtId="0" fontId="5" fillId="0" borderId="0" xfId="0" applyFont="1" applyBorder="1" applyAlignment="1">
      <alignment horizontal="center" vertical="top"/>
    </xf>
    <xf numFmtId="4" fontId="5" fillId="0" borderId="0" xfId="0" applyNumberFormat="1" applyFont="1" applyBorder="1" applyAlignment="1">
      <alignment horizontal="right" vertical="top"/>
    </xf>
    <xf numFmtId="0" fontId="5" fillId="0" borderId="0" xfId="0" applyFont="1" applyAlignment="1">
      <alignment horizontal="center" vertical="top"/>
    </xf>
    <xf numFmtId="4" fontId="5" fillId="0" borderId="0" xfId="0" applyNumberFormat="1" applyFont="1" applyAlignment="1">
      <alignment horizontal="right" vertical="top"/>
    </xf>
    <xf numFmtId="0" fontId="5" fillId="0" borderId="0" xfId="0" applyFont="1" applyFill="1" applyBorder="1" applyAlignment="1">
      <alignment horizontal="center" vertical="top"/>
    </xf>
    <xf numFmtId="0" fontId="13" fillId="0" borderId="0" xfId="0" applyFont="1" applyBorder="1" applyAlignment="1">
      <alignment horizontal="center" vertical="top" wrapText="1"/>
    </xf>
    <xf numFmtId="4" fontId="13" fillId="0" borderId="0" xfId="0" applyNumberFormat="1" applyFont="1" applyBorder="1" applyAlignment="1">
      <alignment horizontal="right" vertical="top" wrapText="1"/>
    </xf>
    <xf numFmtId="0" fontId="13" fillId="0" borderId="0" xfId="0" applyFont="1" applyBorder="1" applyAlignment="1">
      <alignment horizontal="right" vertical="top" wrapText="1"/>
    </xf>
    <xf numFmtId="166" fontId="5" fillId="0" borderId="0" xfId="0" applyNumberFormat="1" applyFont="1" applyBorder="1" applyAlignment="1">
      <alignment horizontal="center" vertical="top"/>
    </xf>
    <xf numFmtId="4" fontId="5" fillId="0" borderId="0" xfId="0" applyNumberFormat="1" applyFont="1" applyFill="1" applyAlignment="1">
      <alignment horizontal="right" vertical="top"/>
    </xf>
    <xf numFmtId="166" fontId="5" fillId="0" borderId="0" xfId="0" applyNumberFormat="1" applyFont="1" applyBorder="1" applyAlignment="1">
      <alignment horizontal="right" vertical="top"/>
    </xf>
    <xf numFmtId="0" fontId="13" fillId="23" borderId="9" xfId="0" applyFont="1" applyFill="1" applyBorder="1" applyAlignment="1">
      <alignment horizontal="center" vertical="top" wrapText="1"/>
    </xf>
    <xf numFmtId="4" fontId="13" fillId="23" borderId="9" xfId="0" applyNumberFormat="1" applyFont="1" applyFill="1" applyBorder="1" applyAlignment="1">
      <alignment horizontal="right" vertical="top" wrapText="1"/>
    </xf>
    <xf numFmtId="0" fontId="13" fillId="23" borderId="9" xfId="0" applyFont="1" applyFill="1" applyBorder="1" applyAlignment="1">
      <alignment horizontal="right" vertical="top" wrapText="1"/>
    </xf>
    <xf numFmtId="4" fontId="5" fillId="0" borderId="0" xfId="0" applyNumberFormat="1" applyFont="1" applyFill="1" applyBorder="1" applyAlignment="1">
      <alignment horizontal="right" vertical="top"/>
    </xf>
    <xf numFmtId="49" fontId="13"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4" fontId="13" fillId="0" borderId="0" xfId="0" applyNumberFormat="1" applyFont="1" applyFill="1" applyBorder="1" applyAlignment="1">
      <alignment horizontal="right" vertical="top"/>
    </xf>
    <xf numFmtId="4" fontId="5" fillId="0" borderId="0" xfId="0" applyNumberFormat="1" applyFont="1" applyFill="1" applyBorder="1" applyAlignment="1">
      <alignment horizontal="right" vertical="top" wrapText="1"/>
    </xf>
    <xf numFmtId="0" fontId="5" fillId="0" borderId="0" xfId="0" applyFont="1" applyBorder="1" applyAlignment="1">
      <alignment vertical="top"/>
    </xf>
    <xf numFmtId="0" fontId="15" fillId="0" borderId="0" xfId="0" applyFont="1" applyAlignment="1">
      <alignment horizontal="center" vertical="top"/>
    </xf>
    <xf numFmtId="4" fontId="15" fillId="0" borderId="0" xfId="0" applyNumberFormat="1" applyFont="1" applyAlignment="1">
      <alignment horizontal="right" vertical="top"/>
    </xf>
    <xf numFmtId="0" fontId="15" fillId="0" borderId="0" xfId="0" applyFont="1" applyBorder="1" applyAlignment="1">
      <alignment horizontal="center" vertical="top"/>
    </xf>
    <xf numFmtId="4" fontId="15" fillId="0" borderId="0" xfId="0" applyNumberFormat="1" applyFont="1" applyBorder="1" applyAlignment="1">
      <alignment horizontal="right" vertical="top"/>
    </xf>
    <xf numFmtId="0" fontId="8"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Border="1" applyAlignment="1">
      <alignment horizontal="center" vertical="top"/>
    </xf>
    <xf numFmtId="4" fontId="2" fillId="0" borderId="0" xfId="0" applyNumberFormat="1" applyFont="1" applyBorder="1" applyAlignment="1">
      <alignment horizontal="right" vertical="top"/>
    </xf>
    <xf numFmtId="49" fontId="8" fillId="0" borderId="0" xfId="0" applyNumberFormat="1" applyFont="1" applyFill="1" applyBorder="1" applyAlignment="1">
      <alignment horizontal="center" vertical="top"/>
    </xf>
    <xf numFmtId="0" fontId="8" fillId="0" borderId="0" xfId="0" applyFont="1" applyFill="1" applyBorder="1" applyAlignment="1">
      <alignment horizontal="justify" vertical="top"/>
    </xf>
    <xf numFmtId="0" fontId="8" fillId="0" borderId="0" xfId="0" applyFont="1" applyFill="1" applyBorder="1" applyAlignment="1">
      <alignment horizontal="center" vertical="top"/>
    </xf>
    <xf numFmtId="4" fontId="8" fillId="0" borderId="0" xfId="0" applyNumberFormat="1" applyFont="1" applyFill="1" applyBorder="1" applyAlignment="1">
      <alignment horizontal="right" vertical="top"/>
    </xf>
    <xf numFmtId="0" fontId="2" fillId="26" borderId="0" xfId="0" applyFont="1" applyFill="1" applyAlignment="1">
      <alignment vertical="top"/>
    </xf>
    <xf numFmtId="49" fontId="13" fillId="26" borderId="0" xfId="0" applyNumberFormat="1" applyFont="1" applyFill="1" applyAlignment="1">
      <alignment horizontal="center" vertical="top"/>
    </xf>
    <xf numFmtId="0" fontId="13" fillId="26" borderId="0" xfId="0" applyNumberFormat="1" applyFont="1" applyFill="1" applyAlignment="1">
      <alignment horizontal="justify" vertical="top" wrapText="1"/>
    </xf>
    <xf numFmtId="0" fontId="5" fillId="26" borderId="0" xfId="0" applyFont="1" applyFill="1" applyAlignment="1">
      <alignment horizontal="center" vertical="top"/>
    </xf>
    <xf numFmtId="4" fontId="5" fillId="26" borderId="0" xfId="0" applyNumberFormat="1" applyFont="1" applyFill="1" applyAlignment="1">
      <alignment horizontal="right" vertical="top"/>
    </xf>
    <xf numFmtId="4" fontId="3" fillId="26" borderId="0" xfId="0" applyNumberFormat="1" applyFont="1" applyFill="1" applyAlignment="1">
      <alignment horizontal="right" vertical="top" textRotation="90" wrapText="1" shrinkToFit="1"/>
    </xf>
    <xf numFmtId="0" fontId="3" fillId="26" borderId="0" xfId="0" applyFont="1" applyFill="1" applyAlignment="1">
      <alignment horizontal="center" vertical="top" wrapText="1" shrinkToFit="1"/>
    </xf>
    <xf numFmtId="0" fontId="8" fillId="25" borderId="9" xfId="0" applyNumberFormat="1" applyFont="1" applyFill="1" applyBorder="1" applyAlignment="1">
      <alignment horizontal="justify" vertical="top" wrapText="1"/>
    </xf>
    <xf numFmtId="4" fontId="8" fillId="25" borderId="9" xfId="0" applyNumberFormat="1" applyFont="1" applyFill="1" applyBorder="1" applyAlignment="1">
      <alignment horizontal="right" vertical="top" wrapText="1"/>
    </xf>
    <xf numFmtId="0" fontId="8" fillId="25" borderId="9" xfId="0" applyFont="1" applyFill="1" applyBorder="1" applyAlignment="1">
      <alignment horizontal="right" vertical="top" wrapText="1"/>
    </xf>
    <xf numFmtId="0" fontId="2" fillId="24" borderId="0" xfId="0" applyFont="1" applyFill="1" applyBorder="1" applyAlignment="1">
      <alignment vertical="top"/>
    </xf>
    <xf numFmtId="4" fontId="3" fillId="0" borderId="0" xfId="0" applyNumberFormat="1" applyFont="1" applyBorder="1" applyAlignment="1" applyProtection="1">
      <alignment horizontal="right" vertical="top"/>
      <protection locked="0"/>
    </xf>
    <xf numFmtId="4" fontId="3" fillId="0" borderId="0" xfId="0" applyNumberFormat="1" applyFont="1" applyAlignment="1" applyProtection="1">
      <alignment horizontal="right" vertical="top" textRotation="90" wrapText="1" shrinkToFit="1"/>
      <protection locked="0"/>
    </xf>
    <xf numFmtId="4" fontId="3" fillId="26" borderId="0" xfId="0" applyNumberFormat="1" applyFont="1" applyFill="1" applyAlignment="1" applyProtection="1">
      <alignment horizontal="right" vertical="top" textRotation="90" wrapText="1" shrinkToFit="1"/>
      <protection locked="0"/>
    </xf>
    <xf numFmtId="4" fontId="3" fillId="0" borderId="0" xfId="0" applyNumberFormat="1" applyFont="1" applyFill="1" applyAlignment="1" applyProtection="1">
      <alignment horizontal="right" vertical="top" textRotation="90" wrapText="1" shrinkToFit="1"/>
      <protection locked="0"/>
    </xf>
    <xf numFmtId="4" fontId="5" fillId="0" borderId="0" xfId="0" applyNumberFormat="1" applyFont="1" applyFill="1" applyAlignment="1" applyProtection="1">
      <alignment horizontal="right" vertical="top" textRotation="90" wrapText="1" shrinkToFit="1"/>
      <protection locked="0"/>
    </xf>
    <xf numFmtId="4" fontId="5" fillId="0" borderId="0" xfId="0" applyNumberFormat="1" applyFont="1" applyBorder="1" applyAlignment="1" applyProtection="1">
      <alignment horizontal="right" vertical="top"/>
      <protection locked="0"/>
    </xf>
    <xf numFmtId="4" fontId="5" fillId="0" borderId="0" xfId="0" applyNumberFormat="1" applyFont="1" applyAlignment="1" applyProtection="1">
      <alignment horizontal="right" vertical="top"/>
      <protection locked="0"/>
    </xf>
    <xf numFmtId="4" fontId="5" fillId="26" borderId="0" xfId="0" applyNumberFormat="1" applyFont="1" applyFill="1" applyAlignment="1" applyProtection="1">
      <alignment horizontal="right" vertical="top"/>
      <protection locked="0"/>
    </xf>
    <xf numFmtId="4" fontId="5" fillId="0" borderId="0" xfId="0" applyNumberFormat="1" applyFont="1" applyFill="1" applyAlignment="1" applyProtection="1">
      <alignment horizontal="right" vertical="top"/>
      <protection locked="0"/>
    </xf>
    <xf numFmtId="4" fontId="5" fillId="23" borderId="9" xfId="0" applyNumberFormat="1" applyFont="1" applyFill="1" applyBorder="1" applyAlignment="1" applyProtection="1">
      <alignment horizontal="right" vertical="top"/>
      <protection locked="0"/>
    </xf>
    <xf numFmtId="4" fontId="5" fillId="0" borderId="0" xfId="0" applyNumberFormat="1" applyFont="1" applyFill="1" applyBorder="1" applyAlignment="1" applyProtection="1">
      <alignment horizontal="right" vertical="top"/>
      <protection locked="0"/>
    </xf>
    <xf numFmtId="4" fontId="2" fillId="0" borderId="0" xfId="0" applyNumberFormat="1" applyFont="1" applyBorder="1" applyAlignment="1" applyProtection="1">
      <alignment horizontal="right" vertical="top"/>
      <protection locked="0"/>
    </xf>
    <xf numFmtId="4" fontId="2" fillId="25" borderId="9" xfId="0" applyNumberFormat="1" applyFont="1" applyFill="1" applyBorder="1" applyAlignment="1" applyProtection="1">
      <alignment horizontal="right" vertical="top"/>
      <protection locked="0"/>
    </xf>
    <xf numFmtId="0" fontId="8" fillId="0" borderId="0" xfId="0" applyFont="1" applyFill="1" applyBorder="1" applyAlignment="1">
      <alignment horizontal="center"/>
    </xf>
    <xf numFmtId="4" fontId="2" fillId="0" borderId="0" xfId="0" applyNumberFormat="1" applyFont="1" applyFill="1" applyBorder="1" applyAlignment="1">
      <alignment horizontal="center" vertical="top"/>
    </xf>
    <xf numFmtId="4" fontId="2" fillId="0" borderId="0" xfId="0" applyNumberFormat="1" applyFont="1" applyFill="1" applyBorder="1" applyAlignment="1">
      <alignment horizontal="right"/>
    </xf>
    <xf numFmtId="0" fontId="0" fillId="0" borderId="0" xfId="0" applyFill="1" applyBorder="1"/>
    <xf numFmtId="0" fontId="8" fillId="0" borderId="0" xfId="0" applyFont="1" applyFill="1" applyBorder="1" applyAlignment="1">
      <alignment horizontal="center" vertical="top" wrapText="1"/>
    </xf>
    <xf numFmtId="0" fontId="2" fillId="0" borderId="0" xfId="0" applyFont="1" applyFill="1" applyBorder="1" applyAlignment="1">
      <alignment horizontal="center"/>
    </xf>
    <xf numFmtId="4" fontId="8" fillId="0" borderId="0" xfId="0" applyNumberFormat="1" applyFont="1" applyFill="1" applyBorder="1" applyAlignment="1">
      <alignment horizontal="center"/>
    </xf>
    <xf numFmtId="4" fontId="8" fillId="0" borderId="0" xfId="0" applyNumberFormat="1" applyFont="1" applyFill="1" applyBorder="1" applyAlignment="1">
      <alignment horizontal="right"/>
    </xf>
    <xf numFmtId="4" fontId="2" fillId="0" borderId="0" xfId="0" applyNumberFormat="1" applyFont="1" applyFill="1" applyBorder="1" applyAlignment="1">
      <alignment horizontal="center"/>
    </xf>
    <xf numFmtId="4" fontId="2" fillId="0" borderId="0" xfId="76" applyNumberFormat="1" applyFont="1" applyFill="1" applyBorder="1" applyAlignment="1">
      <alignment horizontal="right"/>
    </xf>
    <xf numFmtId="4" fontId="8" fillId="27" borderId="9" xfId="0" applyNumberFormat="1" applyFont="1" applyFill="1" applyBorder="1" applyAlignment="1">
      <alignment horizontal="right" vertical="top"/>
    </xf>
    <xf numFmtId="0" fontId="8" fillId="27" borderId="9" xfId="0" applyFont="1" applyFill="1" applyBorder="1" applyAlignment="1">
      <alignment horizontal="justify" vertical="top"/>
    </xf>
    <xf numFmtId="4" fontId="13" fillId="28" borderId="13" xfId="0" applyNumberFormat="1" applyFont="1" applyFill="1" applyBorder="1" applyAlignment="1">
      <alignment horizontal="right" vertical="top"/>
    </xf>
    <xf numFmtId="0" fontId="29" fillId="28" borderId="13" xfId="0" applyFont="1" applyFill="1" applyBorder="1" applyAlignment="1">
      <alignment horizontal="justify" vertical="top"/>
    </xf>
    <xf numFmtId="0" fontId="8" fillId="25" borderId="12" xfId="0" applyFont="1" applyFill="1" applyBorder="1" applyAlignment="1">
      <alignment horizontal="justify" vertical="top"/>
    </xf>
    <xf numFmtId="0" fontId="8" fillId="25" borderId="12" xfId="0" applyFont="1" applyFill="1" applyBorder="1" applyAlignment="1">
      <alignment horizontal="center" vertical="top"/>
    </xf>
    <xf numFmtId="4" fontId="8" fillId="25" borderId="12" xfId="0" applyNumberFormat="1" applyFont="1" applyFill="1" applyBorder="1" applyAlignment="1">
      <alignment horizontal="right" vertical="top"/>
    </xf>
    <xf numFmtId="4" fontId="8" fillId="25" borderId="12" xfId="0" applyNumberFormat="1" applyFont="1" applyFill="1" applyBorder="1" applyAlignment="1" applyProtection="1">
      <alignment horizontal="right" vertical="top"/>
      <protection locked="0"/>
    </xf>
    <xf numFmtId="49" fontId="8" fillId="29" borderId="13" xfId="0" applyNumberFormat="1" applyFont="1" applyFill="1" applyBorder="1" applyAlignment="1">
      <alignment horizontal="center" vertical="top"/>
    </xf>
    <xf numFmtId="0" fontId="8" fillId="29" borderId="13" xfId="0" applyFont="1" applyFill="1" applyBorder="1" applyAlignment="1">
      <alignment horizontal="justify" vertical="top"/>
    </xf>
    <xf numFmtId="0" fontId="8" fillId="29" borderId="13" xfId="0" applyFont="1" applyFill="1" applyBorder="1" applyAlignment="1">
      <alignment horizontal="center" vertical="top"/>
    </xf>
    <xf numFmtId="4" fontId="8" fillId="29" borderId="13" xfId="0" applyNumberFormat="1" applyFont="1" applyFill="1" applyBorder="1" applyAlignment="1">
      <alignment horizontal="right" vertical="top"/>
    </xf>
    <xf numFmtId="4" fontId="8" fillId="29" borderId="13" xfId="0" applyNumberFormat="1" applyFont="1" applyFill="1" applyBorder="1" applyAlignment="1" applyProtection="1">
      <alignment horizontal="right" vertical="top"/>
      <protection locked="0"/>
    </xf>
    <xf numFmtId="4" fontId="5"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4" fontId="5" fillId="0" borderId="0" xfId="0" applyNumberFormat="1" applyFont="1" applyBorder="1" applyAlignment="1">
      <alignment horizontal="right"/>
    </xf>
    <xf numFmtId="0" fontId="13" fillId="0" borderId="0" xfId="0" applyFont="1" applyAlignment="1">
      <alignment horizontal="center" vertical="top"/>
    </xf>
    <xf numFmtId="4" fontId="13" fillId="0" borderId="0" xfId="0" applyNumberFormat="1" applyFont="1" applyAlignment="1">
      <alignment horizontal="right" vertical="top"/>
    </xf>
    <xf numFmtId="4" fontId="13" fillId="0" borderId="0" xfId="0" applyNumberFormat="1" applyFont="1" applyAlignment="1" applyProtection="1">
      <alignment horizontal="right" vertical="top"/>
      <protection locked="0"/>
    </xf>
    <xf numFmtId="0" fontId="13" fillId="0" borderId="0" xfId="0" applyFont="1" applyFill="1" applyBorder="1" applyAlignment="1">
      <alignment horizontal="left"/>
    </xf>
    <xf numFmtId="0" fontId="13" fillId="26" borderId="0" xfId="0" applyNumberFormat="1" applyFont="1" applyFill="1" applyAlignment="1">
      <alignment horizontal="left" vertical="top" wrapText="1"/>
    </xf>
    <xf numFmtId="4" fontId="5" fillId="0" borderId="0" xfId="0" applyNumberFormat="1" applyFont="1" applyFill="1" applyBorder="1" applyAlignment="1" applyProtection="1">
      <alignment horizontal="right"/>
      <protection locked="0"/>
    </xf>
    <xf numFmtId="0" fontId="13" fillId="23" borderId="9" xfId="0" applyNumberFormat="1" applyFont="1" applyFill="1" applyBorder="1" applyAlignment="1">
      <alignment horizontal="left" vertical="top" wrapText="1"/>
    </xf>
    <xf numFmtId="4" fontId="5" fillId="0" borderId="0" xfId="0" applyNumberFormat="1" applyFont="1" applyAlignment="1">
      <alignment horizontal="right"/>
    </xf>
    <xf numFmtId="4" fontId="5" fillId="0" borderId="0" xfId="0" applyNumberFormat="1" applyFont="1" applyAlignment="1" applyProtection="1">
      <alignment horizontal="right"/>
      <protection locked="0"/>
    </xf>
    <xf numFmtId="0" fontId="5" fillId="0" borderId="0" xfId="0" applyNumberFormat="1" applyFont="1" applyFill="1" applyAlignment="1" applyProtection="1">
      <alignment horizontal="left" vertical="top" wrapText="1"/>
    </xf>
    <xf numFmtId="0" fontId="13"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13" fillId="0" borderId="0" xfId="0" applyNumberFormat="1" applyFont="1" applyFill="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Alignment="1">
      <alignment horizontal="center" wrapText="1" shrinkToFit="1"/>
    </xf>
    <xf numFmtId="4" fontId="5" fillId="0" borderId="0" xfId="0" applyNumberFormat="1" applyFont="1" applyFill="1" applyAlignment="1">
      <alignment horizontal="right" wrapText="1" shrinkToFit="1"/>
    </xf>
    <xf numFmtId="4" fontId="5" fillId="0" borderId="0" xfId="0" applyNumberFormat="1" applyFont="1" applyFill="1" applyAlignment="1" applyProtection="1">
      <alignment horizontal="center" wrapText="1" shrinkToFit="1"/>
      <protection locked="0"/>
    </xf>
    <xf numFmtId="4" fontId="5" fillId="0" borderId="0" xfId="0" applyNumberFormat="1" applyFont="1" applyFill="1" applyAlignment="1" applyProtection="1">
      <alignment horizontal="right" wrapText="1" shrinkToFit="1"/>
      <protection locked="0"/>
    </xf>
    <xf numFmtId="0" fontId="5" fillId="0" borderId="0" xfId="0" applyFont="1" applyFill="1" applyBorder="1" applyAlignment="1">
      <alignment horizontal="center" vertical="top" textRotation="90" wrapText="1" shrinkToFit="1"/>
    </xf>
    <xf numFmtId="4" fontId="5" fillId="0" borderId="0" xfId="0" applyNumberFormat="1" applyFont="1" applyFill="1" applyBorder="1" applyAlignment="1">
      <alignment horizontal="right" vertical="top" textRotation="90" wrapText="1" shrinkToFit="1"/>
    </xf>
    <xf numFmtId="0" fontId="5" fillId="0" borderId="0" xfId="0" applyFont="1" applyFill="1" applyBorder="1" applyAlignment="1">
      <alignment horizontal="center" vertical="top" wrapText="1" shrinkToFit="1"/>
    </xf>
    <xf numFmtId="4" fontId="5" fillId="0" borderId="0" xfId="0" applyNumberFormat="1" applyFont="1" applyFill="1" applyBorder="1" applyAlignment="1" applyProtection="1">
      <alignment horizontal="right" vertical="top" textRotation="90" wrapText="1" shrinkToFit="1"/>
      <protection locked="0"/>
    </xf>
    <xf numFmtId="0" fontId="5" fillId="0" borderId="0" xfId="60" quotePrefix="1" applyNumberFormat="1" applyFont="1" applyBorder="1" applyAlignment="1">
      <alignment horizontal="justify" vertical="center" wrapText="1"/>
    </xf>
    <xf numFmtId="0" fontId="2" fillId="0" borderId="0" xfId="0" applyFont="1" applyFill="1" applyBorder="1"/>
    <xf numFmtId="0" fontId="13" fillId="23" borderId="9" xfId="0" applyFont="1" applyFill="1" applyBorder="1" applyAlignment="1">
      <alignment horizontal="center" vertical="top"/>
    </xf>
    <xf numFmtId="4" fontId="2" fillId="0" borderId="0" xfId="0" applyNumberFormat="1" applyFont="1" applyBorder="1" applyAlignment="1">
      <alignment horizontal="right"/>
    </xf>
    <xf numFmtId="0" fontId="5" fillId="0" borderId="0" xfId="0" applyFont="1" applyFill="1" applyBorder="1"/>
    <xf numFmtId="4" fontId="40" fillId="0" borderId="0" xfId="28" applyNumberFormat="1" applyFont="1" applyFill="1" applyBorder="1" applyAlignment="1">
      <alignment horizontal="right"/>
    </xf>
    <xf numFmtId="0" fontId="5" fillId="0" borderId="0" xfId="0" applyFont="1" applyFill="1" applyBorder="1" applyAlignment="1">
      <alignment horizontal="center"/>
    </xf>
    <xf numFmtId="0" fontId="5" fillId="0" borderId="8" xfId="0" applyFont="1" applyBorder="1" applyAlignment="1">
      <alignment horizontal="center" vertical="top"/>
    </xf>
    <xf numFmtId="0" fontId="5" fillId="0" borderId="0" xfId="0" applyFont="1" applyAlignment="1">
      <alignment horizontal="center" vertical="top" textRotation="90" wrapText="1" shrinkToFit="1"/>
    </xf>
    <xf numFmtId="0" fontId="5" fillId="26" borderId="0" xfId="0" applyFont="1" applyFill="1" applyAlignment="1">
      <alignment horizontal="center" vertical="top" textRotation="90" wrapText="1" shrinkToFit="1"/>
    </xf>
    <xf numFmtId="4" fontId="42" fillId="0" borderId="0" xfId="0" applyNumberFormat="1" applyFont="1" applyFill="1" applyBorder="1" applyAlignment="1">
      <alignment horizontal="center" vertical="top"/>
    </xf>
    <xf numFmtId="4" fontId="43" fillId="0" borderId="0" xfId="0" applyNumberFormat="1" applyFont="1" applyFill="1" applyBorder="1" applyAlignment="1">
      <alignment horizontal="center"/>
    </xf>
    <xf numFmtId="4" fontId="42" fillId="0" borderId="0" xfId="0" applyNumberFormat="1" applyFont="1" applyFill="1" applyBorder="1" applyAlignment="1">
      <alignment horizontal="center"/>
    </xf>
    <xf numFmtId="0" fontId="13" fillId="25" borderId="9" xfId="0" applyFont="1" applyFill="1" applyBorder="1" applyAlignment="1">
      <alignment horizontal="center" vertical="top" wrapText="1"/>
    </xf>
    <xf numFmtId="0" fontId="13" fillId="25" borderId="12" xfId="0" applyFont="1" applyFill="1" applyBorder="1" applyAlignment="1">
      <alignment horizontal="center" vertical="top"/>
    </xf>
    <xf numFmtId="0" fontId="13" fillId="29" borderId="13" xfId="0" applyFont="1" applyFill="1" applyBorder="1" applyAlignment="1">
      <alignment horizontal="center" vertical="top"/>
    </xf>
    <xf numFmtId="4" fontId="13" fillId="27" borderId="9" xfId="0" applyNumberFormat="1" applyFont="1" applyFill="1" applyBorder="1" applyAlignment="1">
      <alignment horizontal="right" vertical="top"/>
    </xf>
    <xf numFmtId="0" fontId="44" fillId="0" borderId="0" xfId="0" applyFont="1" applyBorder="1" applyAlignment="1">
      <alignment horizontal="center" vertical="top" wrapText="1"/>
    </xf>
    <xf numFmtId="0" fontId="15" fillId="0" borderId="0" xfId="0" applyFont="1" applyBorder="1" applyAlignment="1">
      <alignment horizontal="justify" vertical="top"/>
    </xf>
    <xf numFmtId="166" fontId="15" fillId="0" borderId="0" xfId="0" applyNumberFormat="1" applyFont="1" applyAlignment="1">
      <alignment horizontal="center" vertical="top"/>
    </xf>
    <xf numFmtId="0" fontId="5" fillId="0" borderId="0" xfId="0" applyFont="1" applyAlignment="1">
      <alignment vertical="top"/>
    </xf>
    <xf numFmtId="0" fontId="5" fillId="0" borderId="0" xfId="0" applyFont="1" applyFill="1" applyBorder="1" applyAlignment="1">
      <alignment horizontal="left" vertical="top" wrapText="1"/>
    </xf>
    <xf numFmtId="49" fontId="13" fillId="0" borderId="0" xfId="0" applyNumberFormat="1" applyFont="1" applyFill="1" applyAlignment="1">
      <alignment horizontal="center" vertical="top"/>
    </xf>
    <xf numFmtId="0" fontId="13" fillId="0" borderId="0" xfId="0" applyNumberFormat="1" applyFont="1" applyFill="1" applyAlignment="1" applyProtection="1">
      <alignment horizontal="left" vertical="top" wrapText="1"/>
    </xf>
    <xf numFmtId="0" fontId="45" fillId="0" borderId="0" xfId="0" applyFont="1" applyFill="1" applyBorder="1" applyAlignment="1">
      <alignment horizontal="center" vertical="top"/>
    </xf>
    <xf numFmtId="49" fontId="45" fillId="0" borderId="0" xfId="0" applyNumberFormat="1" applyFont="1" applyAlignment="1">
      <alignment horizontal="center" vertical="top"/>
    </xf>
    <xf numFmtId="49" fontId="13" fillId="0" borderId="0" xfId="0" applyNumberFormat="1" applyFont="1" applyBorder="1" applyAlignment="1">
      <alignment horizontal="center" vertical="top"/>
    </xf>
    <xf numFmtId="49" fontId="13" fillId="0" borderId="0" xfId="0" applyNumberFormat="1" applyFont="1" applyAlignment="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Alignment="1">
      <alignment horizontal="center" vertical="top"/>
    </xf>
    <xf numFmtId="49" fontId="8" fillId="25" borderId="9" xfId="0" applyNumberFormat="1" applyFont="1" applyFill="1" applyBorder="1" applyAlignment="1">
      <alignment horizontal="center" vertical="top"/>
    </xf>
    <xf numFmtId="49" fontId="8" fillId="25" borderId="12" xfId="0" applyNumberFormat="1" applyFont="1" applyFill="1" applyBorder="1" applyAlignment="1">
      <alignment horizontal="center" vertical="top"/>
    </xf>
    <xf numFmtId="49" fontId="44" fillId="0" borderId="0" xfId="0" applyNumberFormat="1" applyFont="1" applyAlignment="1">
      <alignment horizontal="center" vertical="top"/>
    </xf>
    <xf numFmtId="49" fontId="44"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4" fillId="0" borderId="0" xfId="0" applyFont="1" applyBorder="1" applyAlignment="1">
      <alignment horizontal="justify" vertical="top"/>
    </xf>
    <xf numFmtId="49" fontId="4" fillId="0" borderId="0" xfId="0" applyNumberFormat="1" applyFont="1" applyAlignment="1">
      <alignment horizontal="center" vertical="top"/>
    </xf>
    <xf numFmtId="0" fontId="5" fillId="0" borderId="0" xfId="0" applyFont="1" applyFill="1" applyBorder="1" applyAlignment="1">
      <alignment vertical="top" wrapText="1"/>
    </xf>
    <xf numFmtId="0" fontId="5" fillId="0" borderId="0" xfId="0" applyNumberFormat="1" applyFont="1" applyBorder="1" applyAlignment="1">
      <alignment horizontal="justify" vertical="top"/>
    </xf>
    <xf numFmtId="0" fontId="5" fillId="0" borderId="0" xfId="0" applyNumberFormat="1" applyFont="1" applyFill="1" applyAlignment="1" applyProtection="1">
      <alignment horizontal="justify" vertical="top" wrapText="1"/>
    </xf>
    <xf numFmtId="0" fontId="2" fillId="0" borderId="0" xfId="0" applyNumberFormat="1" applyFont="1" applyFill="1" applyAlignment="1" applyProtection="1">
      <alignment horizontal="justify" wrapText="1"/>
    </xf>
    <xf numFmtId="0" fontId="2"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0" xfId="0" applyFont="1" applyFill="1" applyBorder="1" applyAlignment="1">
      <alignment vertical="top" wrapText="1"/>
    </xf>
    <xf numFmtId="0" fontId="2" fillId="0" borderId="0" xfId="45"/>
    <xf numFmtId="0" fontId="31" fillId="0" borderId="0" xfId="45" applyFont="1" applyBorder="1" applyAlignment="1">
      <alignment vertical="top"/>
    </xf>
    <xf numFmtId="0" fontId="31" fillId="0" borderId="0" xfId="45" applyFont="1" applyAlignment="1">
      <alignment vertical="top"/>
    </xf>
    <xf numFmtId="0" fontId="35" fillId="0" borderId="0" xfId="45" applyFont="1" applyAlignment="1">
      <alignment horizontal="center" vertical="top"/>
    </xf>
    <xf numFmtId="0" fontId="31" fillId="0" borderId="0" xfId="45" applyFont="1" applyAlignment="1">
      <alignment vertical="top" wrapText="1"/>
    </xf>
    <xf numFmtId="0" fontId="31" fillId="0" borderId="0" xfId="45" applyFont="1" applyAlignment="1">
      <alignment horizontal="center" vertical="top" wrapText="1"/>
    </xf>
    <xf numFmtId="0" fontId="31" fillId="0" borderId="0" xfId="45" applyFont="1" applyAlignment="1">
      <alignment horizontal="right" vertical="top"/>
    </xf>
    <xf numFmtId="0" fontId="36" fillId="0" borderId="0" xfId="45" applyFont="1" applyAlignment="1">
      <alignment horizontal="left" vertical="top" wrapText="1"/>
    </xf>
    <xf numFmtId="0" fontId="36" fillId="0" borderId="0" xfId="45" applyFont="1" applyAlignment="1">
      <alignment horizontal="left" vertical="top"/>
    </xf>
    <xf numFmtId="0" fontId="37" fillId="0" borderId="0" xfId="45" applyFont="1" applyAlignment="1">
      <alignment vertical="top"/>
    </xf>
    <xf numFmtId="0" fontId="38" fillId="0" borderId="0" xfId="45" applyFont="1" applyAlignment="1">
      <alignment vertical="top"/>
    </xf>
    <xf numFmtId="0" fontId="39" fillId="0" borderId="0" xfId="45" applyFont="1" applyFill="1" applyBorder="1" applyAlignment="1">
      <alignment vertical="top"/>
    </xf>
    <xf numFmtId="0" fontId="40" fillId="0" borderId="0" xfId="45" applyFont="1" applyFill="1" applyBorder="1" applyAlignment="1">
      <alignment vertical="top"/>
    </xf>
    <xf numFmtId="0" fontId="35" fillId="0" borderId="0" xfId="45" applyFont="1" applyAlignment="1">
      <alignment vertical="top"/>
    </xf>
    <xf numFmtId="0" fontId="31" fillId="0" borderId="0" xfId="45" applyFont="1" applyAlignment="1">
      <alignment horizontal="right" vertical="top"/>
    </xf>
    <xf numFmtId="49" fontId="36" fillId="0" borderId="0" xfId="45" applyNumberFormat="1" applyFont="1" applyAlignment="1">
      <alignment horizontal="left" vertical="top"/>
    </xf>
    <xf numFmtId="0" fontId="36" fillId="0" borderId="0" xfId="45" applyFont="1" applyAlignment="1">
      <alignment horizontal="left" vertical="top" wrapText="1"/>
    </xf>
    <xf numFmtId="0" fontId="36" fillId="0" borderId="0" xfId="45" applyFont="1" applyAlignment="1">
      <alignment horizontal="left" vertical="top"/>
    </xf>
    <xf numFmtId="0" fontId="31" fillId="0" borderId="0" xfId="45" applyFont="1" applyAlignment="1">
      <alignment horizontal="left" vertical="top" wrapText="1"/>
    </xf>
    <xf numFmtId="0" fontId="33" fillId="0" borderId="0" xfId="45" applyFont="1" applyAlignment="1">
      <alignment horizontal="left" vertical="top"/>
    </xf>
    <xf numFmtId="0" fontId="34" fillId="0" borderId="0" xfId="45" applyFont="1" applyAlignment="1">
      <alignment horizontal="left" vertical="top"/>
    </xf>
    <xf numFmtId="0" fontId="35" fillId="0" borderId="0" xfId="45" applyFont="1" applyAlignment="1">
      <alignment horizontal="center" vertical="top"/>
    </xf>
    <xf numFmtId="0" fontId="5" fillId="0" borderId="8" xfId="0" applyNumberFormat="1" applyFont="1" applyBorder="1" applyAlignment="1">
      <alignment horizontal="center" vertical="top" wrapText="1"/>
    </xf>
    <xf numFmtId="166" fontId="3" fillId="0" borderId="8" xfId="0" applyNumberFormat="1" applyFont="1" applyBorder="1" applyAlignment="1">
      <alignment horizontal="center" vertical="top"/>
    </xf>
    <xf numFmtId="4" fontId="3" fillId="0" borderId="0" xfId="0" applyNumberFormat="1" applyFont="1" applyBorder="1" applyAlignment="1">
      <alignment horizontal="center" vertical="top"/>
    </xf>
    <xf numFmtId="4" fontId="3" fillId="0" borderId="0" xfId="28" applyNumberFormat="1" applyFont="1" applyBorder="1" applyAlignment="1">
      <alignment horizontal="center" vertical="top"/>
    </xf>
    <xf numFmtId="4" fontId="3" fillId="0" borderId="0" xfId="28" applyNumberFormat="1" applyFont="1" applyBorder="1" applyAlignment="1">
      <alignment horizontal="right" vertical="top"/>
    </xf>
    <xf numFmtId="4" fontId="2" fillId="0" borderId="0" xfId="0" applyNumberFormat="1" applyFont="1" applyBorder="1" applyAlignment="1">
      <alignment vertical="top"/>
    </xf>
    <xf numFmtId="4" fontId="3" fillId="0" borderId="0" xfId="0" applyNumberFormat="1" applyFont="1" applyBorder="1" applyAlignment="1" applyProtection="1">
      <alignment horizontal="center" vertical="top"/>
      <protection locked="0"/>
    </xf>
    <xf numFmtId="4" fontId="3" fillId="0" borderId="0" xfId="28" applyNumberFormat="1" applyFont="1" applyBorder="1" applyAlignment="1" applyProtection="1">
      <alignment horizontal="right" vertical="top"/>
      <protection locked="0"/>
    </xf>
    <xf numFmtId="4" fontId="3" fillId="0" borderId="0" xfId="0" applyNumberFormat="1" applyFont="1" applyAlignment="1" applyProtection="1">
      <alignment horizontal="center" vertical="top"/>
      <protection locked="0"/>
    </xf>
    <xf numFmtId="4" fontId="3" fillId="0" borderId="0" xfId="28" applyNumberFormat="1" applyFont="1" applyAlignment="1" applyProtection="1">
      <alignment horizontal="right" vertical="top"/>
      <protection locked="0"/>
    </xf>
    <xf numFmtId="4" fontId="3" fillId="0" borderId="10" xfId="0" applyNumberFormat="1" applyFont="1" applyBorder="1" applyAlignment="1">
      <alignment horizontal="center" vertical="top"/>
    </xf>
    <xf numFmtId="4" fontId="3" fillId="0" borderId="11" xfId="0" applyNumberFormat="1" applyFont="1" applyBorder="1" applyAlignment="1">
      <alignment horizontal="center" vertical="top"/>
    </xf>
    <xf numFmtId="4" fontId="3" fillId="0" borderId="8" xfId="28" applyNumberFormat="1" applyFont="1" applyBorder="1" applyAlignment="1">
      <alignment horizontal="center" vertical="top"/>
    </xf>
    <xf numFmtId="4" fontId="3" fillId="26" borderId="0" xfId="0" applyNumberFormat="1" applyFont="1" applyFill="1" applyAlignment="1" applyProtection="1">
      <alignment horizontal="center" vertical="top"/>
      <protection locked="0"/>
    </xf>
    <xf numFmtId="4" fontId="3" fillId="26" borderId="0" xfId="28" applyNumberFormat="1" applyFont="1" applyFill="1" applyAlignment="1" applyProtection="1">
      <alignment horizontal="right" vertical="top"/>
      <protection locked="0"/>
    </xf>
    <xf numFmtId="4" fontId="2" fillId="26" borderId="0" xfId="0" applyNumberFormat="1" applyFont="1" applyFill="1" applyAlignment="1">
      <alignment vertical="top"/>
    </xf>
    <xf numFmtId="4" fontId="3" fillId="0" borderId="0" xfId="0" applyNumberFormat="1" applyFont="1" applyFill="1" applyAlignment="1" applyProtection="1">
      <alignment horizontal="center" vertical="top"/>
      <protection locked="0"/>
    </xf>
    <xf numFmtId="4" fontId="3" fillId="0" borderId="0" xfId="28" applyNumberFormat="1" applyFont="1" applyFill="1" applyAlignment="1" applyProtection="1">
      <alignment horizontal="right" vertical="top"/>
      <protection locked="0"/>
    </xf>
    <xf numFmtId="4" fontId="2" fillId="0" borderId="0" xfId="0" applyNumberFormat="1" applyFont="1" applyFill="1" applyAlignment="1">
      <alignment vertical="top"/>
    </xf>
    <xf numFmtId="4" fontId="5" fillId="0" borderId="0" xfId="0" applyNumberFormat="1" applyFont="1" applyFill="1" applyAlignment="1" applyProtection="1">
      <alignment horizontal="center" vertical="top"/>
      <protection locked="0"/>
    </xf>
    <xf numFmtId="4" fontId="5" fillId="0" borderId="0" xfId="28" applyNumberFormat="1" applyFont="1" applyFill="1" applyAlignment="1" applyProtection="1">
      <alignment horizontal="right"/>
      <protection locked="0"/>
    </xf>
    <xf numFmtId="4" fontId="5" fillId="0" borderId="0" xfId="28" applyNumberFormat="1" applyFont="1" applyFill="1" applyAlignment="1" applyProtection="1">
      <alignment horizontal="right" vertical="top"/>
      <protection locked="0"/>
    </xf>
    <xf numFmtId="4" fontId="5" fillId="0" borderId="0" xfId="0" applyNumberFormat="1" applyFont="1" applyBorder="1" applyAlignment="1" applyProtection="1">
      <alignment horizontal="center" vertical="top"/>
      <protection locked="0"/>
    </xf>
    <xf numFmtId="4" fontId="5" fillId="0" borderId="0" xfId="28" applyNumberFormat="1" applyFont="1" applyBorder="1" applyAlignment="1" applyProtection="1">
      <alignment horizontal="right" vertical="top"/>
      <protection locked="0"/>
    </xf>
    <xf numFmtId="4" fontId="5" fillId="0" borderId="0" xfId="0" applyNumberFormat="1" applyFont="1" applyFill="1" applyBorder="1" applyAlignment="1" applyProtection="1">
      <alignment horizontal="center" vertical="top"/>
      <protection locked="0"/>
    </xf>
    <xf numFmtId="4" fontId="5" fillId="0" borderId="0" xfId="28" applyNumberFormat="1" applyFont="1" applyFill="1" applyBorder="1" applyAlignment="1" applyProtection="1">
      <alignment horizontal="right" vertical="top"/>
      <protection locked="0"/>
    </xf>
    <xf numFmtId="4" fontId="13" fillId="23" borderId="9" xfId="0" applyNumberFormat="1" applyFont="1" applyFill="1" applyBorder="1" applyAlignment="1" applyProtection="1">
      <alignment horizontal="justify" vertical="top"/>
      <protection locked="0"/>
    </xf>
    <xf numFmtId="4" fontId="5" fillId="23" borderId="9" xfId="0" applyNumberFormat="1" applyFont="1" applyFill="1" applyBorder="1" applyAlignment="1" applyProtection="1">
      <alignment horizontal="center" vertical="top"/>
      <protection locked="0"/>
    </xf>
    <xf numFmtId="4" fontId="13" fillId="23" borderId="9" xfId="28" applyNumberFormat="1" applyFont="1" applyFill="1" applyBorder="1" applyAlignment="1" applyProtection="1">
      <alignment horizontal="right" vertical="top"/>
      <protection locked="0"/>
    </xf>
    <xf numFmtId="4" fontId="13" fillId="0" borderId="0" xfId="28" applyNumberFormat="1" applyFont="1" applyBorder="1" applyAlignment="1" applyProtection="1">
      <alignment horizontal="right" vertical="top"/>
      <protection locked="0"/>
    </xf>
    <xf numFmtId="4" fontId="5" fillId="26" borderId="0" xfId="0" applyNumberFormat="1" applyFont="1" applyFill="1" applyAlignment="1" applyProtection="1">
      <alignment horizontal="center" vertical="top"/>
      <protection locked="0"/>
    </xf>
    <xf numFmtId="4" fontId="5" fillId="26" borderId="0" xfId="28" applyNumberFormat="1" applyFont="1" applyFill="1" applyAlignment="1" applyProtection="1">
      <alignment horizontal="right" vertical="top"/>
      <protection locked="0"/>
    </xf>
    <xf numFmtId="4" fontId="13" fillId="0" borderId="0" xfId="0" applyNumberFormat="1" applyFont="1" applyAlignment="1" applyProtection="1">
      <alignment horizontal="center" vertical="top"/>
      <protection locked="0"/>
    </xf>
    <xf numFmtId="4" fontId="13" fillId="0" borderId="0" xfId="28" applyNumberFormat="1" applyFont="1" applyAlignment="1" applyProtection="1">
      <alignment horizontal="right" vertical="top"/>
      <protection locked="0"/>
    </xf>
    <xf numFmtId="4" fontId="8" fillId="0" borderId="0" xfId="0" applyNumberFormat="1" applyFont="1" applyAlignment="1">
      <alignment vertical="top"/>
    </xf>
    <xf numFmtId="4" fontId="5" fillId="0" borderId="0" xfId="0" applyNumberFormat="1" applyFont="1" applyAlignment="1" applyProtection="1">
      <alignment horizontal="center" vertical="top"/>
      <protection locked="0"/>
    </xf>
    <xf numFmtId="4" fontId="5" fillId="0" borderId="0" xfId="28" applyNumberFormat="1" applyFont="1" applyAlignment="1" applyProtection="1">
      <alignment horizontal="right" vertical="top"/>
      <protection locked="0"/>
    </xf>
    <xf numFmtId="4" fontId="6" fillId="0" borderId="0" xfId="28" applyNumberFormat="1" applyFont="1" applyBorder="1" applyAlignment="1">
      <alignment horizontal="center" vertical="top"/>
    </xf>
    <xf numFmtId="4" fontId="5" fillId="0" borderId="0" xfId="28" applyNumberFormat="1" applyFont="1" applyAlignment="1" applyProtection="1">
      <alignment horizontal="right"/>
      <protection locked="0"/>
    </xf>
    <xf numFmtId="4" fontId="13" fillId="23" borderId="9" xfId="0" applyNumberFormat="1" applyFont="1" applyFill="1" applyBorder="1" applyAlignment="1" applyProtection="1">
      <alignment horizontal="center" vertical="top"/>
      <protection locked="0"/>
    </xf>
    <xf numFmtId="4" fontId="5" fillId="0" borderId="0" xfId="28" applyNumberFormat="1" applyFont="1" applyFill="1" applyBorder="1" applyAlignment="1" applyProtection="1">
      <alignment horizontal="right"/>
      <protection locked="0"/>
    </xf>
    <xf numFmtId="4" fontId="13" fillId="0" borderId="0" xfId="0" applyNumberFormat="1" applyFont="1" applyBorder="1" applyAlignment="1" applyProtection="1">
      <alignment horizontal="center" vertical="top"/>
      <protection locked="0"/>
    </xf>
    <xf numFmtId="4" fontId="0" fillId="0" borderId="0" xfId="0" applyNumberFormat="1" applyFill="1" applyBorder="1"/>
    <xf numFmtId="4" fontId="0" fillId="0" borderId="0" xfId="0" applyNumberFormat="1" applyFill="1" applyBorder="1" applyAlignment="1">
      <alignment horizontal="right"/>
    </xf>
    <xf numFmtId="4" fontId="2" fillId="0" borderId="0" xfId="0" applyNumberFormat="1" applyFont="1" applyFill="1" applyBorder="1"/>
    <xf numFmtId="4" fontId="5" fillId="0" borderId="0" xfId="0" applyNumberFormat="1" applyFont="1" applyFill="1" applyBorder="1"/>
    <xf numFmtId="4" fontId="2" fillId="0" borderId="0" xfId="0" applyNumberFormat="1" applyFont="1" applyBorder="1" applyAlignment="1" applyProtection="1">
      <alignment horizontal="center" vertical="top"/>
      <protection locked="0"/>
    </xf>
    <xf numFmtId="4" fontId="2" fillId="0" borderId="0" xfId="28" applyNumberFormat="1" applyFont="1" applyBorder="1" applyAlignment="1" applyProtection="1">
      <alignment horizontal="right" vertical="top"/>
      <protection locked="0"/>
    </xf>
    <xf numFmtId="4" fontId="2" fillId="25" borderId="9" xfId="0" applyNumberFormat="1" applyFont="1" applyFill="1" applyBorder="1" applyAlignment="1" applyProtection="1">
      <alignment horizontal="center" vertical="top"/>
      <protection locked="0"/>
    </xf>
    <xf numFmtId="4" fontId="8" fillId="25" borderId="9" xfId="28" applyNumberFormat="1" applyFont="1" applyFill="1" applyBorder="1" applyAlignment="1" applyProtection="1">
      <alignment horizontal="right" vertical="top"/>
      <protection locked="0"/>
    </xf>
    <xf numFmtId="4" fontId="8" fillId="25" borderId="9" xfId="0" applyNumberFormat="1" applyFont="1" applyFill="1" applyBorder="1" applyAlignment="1" applyProtection="1">
      <alignment horizontal="center" vertical="top"/>
      <protection locked="0"/>
    </xf>
    <xf numFmtId="4" fontId="8" fillId="25" borderId="12" xfId="0" applyNumberFormat="1" applyFont="1" applyFill="1" applyBorder="1" applyAlignment="1" applyProtection="1">
      <alignment horizontal="center" vertical="top"/>
      <protection locked="0"/>
    </xf>
    <xf numFmtId="4" fontId="8" fillId="25" borderId="12" xfId="28" applyNumberFormat="1" applyFont="1" applyFill="1" applyBorder="1" applyAlignment="1" applyProtection="1">
      <alignment horizontal="right" vertical="top"/>
      <protection locked="0"/>
    </xf>
    <xf numFmtId="4" fontId="8" fillId="29" borderId="14" xfId="28" applyNumberFormat="1" applyFont="1" applyFill="1" applyBorder="1" applyAlignment="1" applyProtection="1">
      <alignment horizontal="right" vertical="top"/>
      <protection locked="0"/>
    </xf>
    <xf numFmtId="4" fontId="8" fillId="0" borderId="0" xfId="0" applyNumberFormat="1" applyFont="1" applyFill="1" applyBorder="1" applyAlignment="1">
      <alignment horizontal="center" vertical="top"/>
    </xf>
    <xf numFmtId="4" fontId="8" fillId="0" borderId="0" xfId="28" applyNumberFormat="1" applyFont="1" applyFill="1" applyBorder="1" applyAlignment="1">
      <alignment horizontal="right" vertical="top"/>
    </xf>
    <xf numFmtId="4" fontId="8" fillId="27" borderId="9" xfId="28" applyNumberFormat="1" applyFont="1" applyFill="1" applyBorder="1" applyAlignment="1" applyProtection="1">
      <alignment horizontal="right" vertical="top"/>
      <protection locked="0"/>
    </xf>
    <xf numFmtId="4" fontId="2" fillId="24" borderId="0" xfId="0" applyNumberFormat="1" applyFont="1" applyFill="1" applyBorder="1" applyAlignment="1">
      <alignment vertical="top"/>
    </xf>
    <xf numFmtId="4" fontId="8" fillId="28" borderId="14" xfId="28" applyNumberFormat="1" applyFont="1" applyFill="1" applyBorder="1" applyAlignment="1" applyProtection="1">
      <alignment horizontal="right" vertical="top"/>
      <protection locked="0"/>
    </xf>
    <xf numFmtId="4" fontId="13" fillId="0" borderId="0" xfId="0" applyNumberFormat="1" applyFont="1" applyBorder="1" applyAlignment="1">
      <alignment horizontal="center" vertical="top"/>
    </xf>
    <xf numFmtId="4" fontId="13" fillId="0" borderId="0" xfId="28" applyNumberFormat="1" applyFont="1" applyBorder="1" applyAlignment="1">
      <alignment horizontal="center" vertical="top"/>
    </xf>
    <xf numFmtId="4" fontId="15" fillId="0" borderId="0" xfId="0" applyNumberFormat="1" applyFont="1" applyAlignment="1">
      <alignment horizontal="center" vertical="top"/>
    </xf>
    <xf numFmtId="4" fontId="15" fillId="0" borderId="0" xfId="28" applyNumberFormat="1" applyFont="1" applyAlignment="1">
      <alignment horizontal="center" vertical="top"/>
    </xf>
    <xf numFmtId="4" fontId="15" fillId="0" borderId="0" xfId="0" applyNumberFormat="1" applyFont="1" applyBorder="1" applyAlignment="1">
      <alignment horizontal="center" vertical="top"/>
    </xf>
    <xf numFmtId="4" fontId="15" fillId="0" borderId="0" xfId="28" applyNumberFormat="1" applyFont="1" applyBorder="1" applyAlignment="1">
      <alignment horizontal="center" vertical="top"/>
    </xf>
    <xf numFmtId="4" fontId="6" fillId="0" borderId="0" xfId="0" applyNumberFormat="1" applyFont="1" applyBorder="1" applyAlignment="1">
      <alignment horizontal="center" vertical="top"/>
    </xf>
    <xf numFmtId="4" fontId="13" fillId="0" borderId="0" xfId="0" applyNumberFormat="1" applyFont="1" applyBorder="1" applyAlignment="1">
      <alignment horizontal="justify" vertical="top" wrapText="1"/>
    </xf>
    <xf numFmtId="4" fontId="9" fillId="0" borderId="0" xfId="0" applyNumberFormat="1" applyFont="1" applyBorder="1" applyAlignment="1">
      <alignment horizontal="center" vertical="top"/>
    </xf>
    <xf numFmtId="4" fontId="8" fillId="0" borderId="0" xfId="0" applyNumberFormat="1" applyFont="1" applyFill="1" applyAlignment="1">
      <alignment vertical="top"/>
    </xf>
    <xf numFmtId="4" fontId="6" fillId="0" borderId="0" xfId="0" applyNumberFormat="1" applyFont="1" applyAlignment="1">
      <alignment horizontal="center" vertical="top"/>
    </xf>
    <xf numFmtId="4" fontId="6" fillId="0" borderId="0" xfId="28" applyNumberFormat="1" applyFont="1" applyAlignment="1">
      <alignment horizontal="center" vertical="top"/>
    </xf>
    <xf numFmtId="4" fontId="8" fillId="0" borderId="0" xfId="0" applyNumberFormat="1" applyFont="1" applyFill="1" applyBorder="1" applyAlignment="1">
      <alignment vertical="top"/>
    </xf>
    <xf numFmtId="4" fontId="4" fillId="0" borderId="0" xfId="0" applyNumberFormat="1" applyFont="1" applyBorder="1" applyAlignment="1">
      <alignment horizontal="center" vertical="top" wrapText="1"/>
    </xf>
    <xf numFmtId="49" fontId="13" fillId="0" borderId="0" xfId="0" applyNumberFormat="1" applyFont="1" applyFill="1" applyBorder="1" applyAlignment="1">
      <alignment horizontal="left" vertical="top"/>
    </xf>
    <xf numFmtId="4" fontId="4" fillId="0" borderId="0" xfId="0" applyNumberFormat="1" applyFont="1" applyBorder="1" applyAlignment="1">
      <alignment horizontal="center" vertical="top" wrapText="1"/>
    </xf>
    <xf numFmtId="4" fontId="45" fillId="0" borderId="0" xfId="0" applyNumberFormat="1" applyFont="1" applyBorder="1" applyAlignment="1">
      <alignment horizontal="center" vertical="top" wrapText="1"/>
    </xf>
  </cellXfs>
  <cellStyles count="7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0] 2" xfId="29" xr:uid="{00000000-0005-0000-0000-00001C000000}"/>
    <cellStyle name="Comma 13" xfId="30" xr:uid="{00000000-0005-0000-0000-00001D000000}"/>
    <cellStyle name="Comma 13 2" xfId="31" xr:uid="{00000000-0005-0000-0000-00001E000000}"/>
    <cellStyle name="Comma 14" xfId="32" xr:uid="{00000000-0005-0000-0000-00001F000000}"/>
    <cellStyle name="Comma 2" xfId="33" xr:uid="{00000000-0005-0000-0000-000020000000}"/>
    <cellStyle name="Comma 2 2" xfId="34" xr:uid="{00000000-0005-0000-0000-000021000000}"/>
    <cellStyle name="Comma 3" xfId="35" xr:uid="{00000000-0005-0000-0000-000022000000}"/>
    <cellStyle name="Comma 4" xfId="36" xr:uid="{00000000-0005-0000-0000-000023000000}"/>
    <cellStyle name="Explanatory Text 2" xfId="37" xr:uid="{00000000-0005-0000-0000-000024000000}"/>
    <cellStyle name="Heading 1 2" xfId="38" xr:uid="{00000000-0005-0000-0000-000025000000}"/>
    <cellStyle name="Heading 2 2" xfId="39" xr:uid="{00000000-0005-0000-0000-000026000000}"/>
    <cellStyle name="Heading 3 2" xfId="40" xr:uid="{00000000-0005-0000-0000-000027000000}"/>
    <cellStyle name="Heading 4 2" xfId="41" xr:uid="{00000000-0005-0000-0000-000028000000}"/>
    <cellStyle name="Input 2" xfId="42" xr:uid="{00000000-0005-0000-0000-000029000000}"/>
    <cellStyle name="Linked Cell 2" xfId="43" xr:uid="{00000000-0005-0000-0000-00002A000000}"/>
    <cellStyle name="Neutral 2" xfId="44" xr:uid="{00000000-0005-0000-0000-00002B000000}"/>
    <cellStyle name="Normal 10" xfId="45" xr:uid="{00000000-0005-0000-0000-00002D000000}"/>
    <cellStyle name="Normal 10 2" xfId="46" xr:uid="{00000000-0005-0000-0000-00002E000000}"/>
    <cellStyle name="Normal 10 2 2" xfId="47" xr:uid="{00000000-0005-0000-0000-00002F000000}"/>
    <cellStyle name="Normal 11" xfId="48" xr:uid="{00000000-0005-0000-0000-000030000000}"/>
    <cellStyle name="Normal 11 2" xfId="49" xr:uid="{00000000-0005-0000-0000-000031000000}"/>
    <cellStyle name="Normal 12" xfId="50" xr:uid="{00000000-0005-0000-0000-000032000000}"/>
    <cellStyle name="Normal 13" xfId="51" xr:uid="{00000000-0005-0000-0000-000033000000}"/>
    <cellStyle name="Normal 13 2" xfId="52" xr:uid="{00000000-0005-0000-0000-000034000000}"/>
    <cellStyle name="Normal 13 2 2" xfId="53" xr:uid="{00000000-0005-0000-0000-000035000000}"/>
    <cellStyle name="Normal 14" xfId="54" xr:uid="{00000000-0005-0000-0000-000036000000}"/>
    <cellStyle name="Normal 15" xfId="55" xr:uid="{00000000-0005-0000-0000-000037000000}"/>
    <cellStyle name="Normal 2" xfId="56" xr:uid="{00000000-0005-0000-0000-000038000000}"/>
    <cellStyle name="Normal 2 2" xfId="57" xr:uid="{00000000-0005-0000-0000-000039000000}"/>
    <cellStyle name="Normal 2 3" xfId="58" xr:uid="{00000000-0005-0000-0000-00003A000000}"/>
    <cellStyle name="Normal 2_PROMETNE POVRŠINE" xfId="59" xr:uid="{00000000-0005-0000-0000-00003B000000}"/>
    <cellStyle name="Normal 3" xfId="60" xr:uid="{00000000-0005-0000-0000-00003C000000}"/>
    <cellStyle name="Normal 3 2" xfId="61" xr:uid="{00000000-0005-0000-0000-00003D000000}"/>
    <cellStyle name="Normal 4" xfId="62" xr:uid="{00000000-0005-0000-0000-00003E000000}"/>
    <cellStyle name="Normal 4 2" xfId="63" xr:uid="{00000000-0005-0000-0000-00003F000000}"/>
    <cellStyle name="Normal 5" xfId="64" xr:uid="{00000000-0005-0000-0000-000040000000}"/>
    <cellStyle name="Normal 5 2" xfId="65" xr:uid="{00000000-0005-0000-0000-000041000000}"/>
    <cellStyle name="Normal 6" xfId="66" xr:uid="{00000000-0005-0000-0000-000042000000}"/>
    <cellStyle name="Normal 6 2" xfId="67" xr:uid="{00000000-0005-0000-0000-000043000000}"/>
    <cellStyle name="Normal 7" xfId="68" xr:uid="{00000000-0005-0000-0000-000044000000}"/>
    <cellStyle name="Normal 7 2" xfId="69" xr:uid="{00000000-0005-0000-0000-000045000000}"/>
    <cellStyle name="Normal 7 2 2" xfId="70" xr:uid="{00000000-0005-0000-0000-000046000000}"/>
    <cellStyle name="Normal 8" xfId="71" xr:uid="{00000000-0005-0000-0000-000047000000}"/>
    <cellStyle name="Normal 8 2" xfId="72" xr:uid="{00000000-0005-0000-0000-000048000000}"/>
    <cellStyle name="Normal 9" xfId="73" xr:uid="{00000000-0005-0000-0000-000049000000}"/>
    <cellStyle name="Normal 9 2" xfId="74" xr:uid="{00000000-0005-0000-0000-00004A000000}"/>
    <cellStyle name="Normalno" xfId="0" builtinId="0"/>
    <cellStyle name="Obično_SOLTA troskovnik prometno" xfId="76" xr:uid="{00000000-0005-0000-0000-00004B000000}"/>
    <cellStyle name="Total 2" xfId="75" xr:uid="{00000000-0005-0000-0000-00004C000000}"/>
    <cellStyle name="Zarez" xfId="28" builtinId="3"/>
  </cellStyles>
  <dxfs count="7">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3"/>
  <sheetViews>
    <sheetView tabSelected="1" zoomScaleNormal="100" workbookViewId="0">
      <selection activeCell="R28" sqref="R28"/>
    </sheetView>
  </sheetViews>
  <sheetFormatPr defaultRowHeight="12.75"/>
  <cols>
    <col min="1" max="2" width="9.140625" style="202"/>
    <col min="3" max="3" width="22" style="202" customWidth="1"/>
    <col min="4" max="4" width="4.28515625" style="202" customWidth="1"/>
    <col min="5" max="7" width="9.140625" style="202"/>
    <col min="8" max="10" width="9.140625" style="202" customWidth="1"/>
    <col min="11" max="11" width="8.7109375" style="202" customWidth="1"/>
    <col min="12" max="12" width="4.28515625" style="202" customWidth="1"/>
    <col min="13" max="16384" width="9.140625" style="202"/>
  </cols>
  <sheetData>
    <row r="1" spans="2:12">
      <c r="B1" s="220" t="s">
        <v>123</v>
      </c>
      <c r="C1" s="221"/>
      <c r="D1" s="221"/>
      <c r="E1" s="221"/>
      <c r="F1" s="221"/>
      <c r="G1" s="221"/>
      <c r="H1" s="221"/>
      <c r="I1" s="221"/>
      <c r="J1" s="221"/>
      <c r="K1" s="221"/>
      <c r="L1" s="221"/>
    </row>
    <row r="2" spans="2:12">
      <c r="B2" s="221"/>
      <c r="C2" s="221"/>
      <c r="D2" s="221"/>
      <c r="E2" s="221"/>
      <c r="F2" s="221"/>
      <c r="G2" s="221"/>
      <c r="H2" s="221"/>
      <c r="I2" s="221"/>
      <c r="J2" s="221"/>
      <c r="K2" s="221"/>
      <c r="L2" s="221"/>
    </row>
    <row r="3" spans="2:12">
      <c r="B3" s="221"/>
      <c r="C3" s="221"/>
      <c r="D3" s="221"/>
      <c r="E3" s="221"/>
      <c r="F3" s="221"/>
      <c r="G3" s="221"/>
      <c r="H3" s="221"/>
      <c r="I3" s="221"/>
      <c r="J3" s="221"/>
      <c r="K3" s="221"/>
      <c r="L3" s="221"/>
    </row>
    <row r="4" spans="2:12">
      <c r="B4" s="221"/>
      <c r="C4" s="221"/>
      <c r="D4" s="221"/>
      <c r="E4" s="221"/>
      <c r="F4" s="221"/>
      <c r="G4" s="221"/>
      <c r="H4" s="221"/>
      <c r="I4" s="221"/>
      <c r="J4" s="221"/>
      <c r="K4" s="221"/>
      <c r="L4" s="221"/>
    </row>
    <row r="5" spans="2:12">
      <c r="B5" s="221"/>
      <c r="C5" s="221"/>
      <c r="D5" s="221"/>
      <c r="E5" s="221"/>
      <c r="F5" s="221"/>
      <c r="G5" s="221"/>
      <c r="H5" s="221"/>
      <c r="I5" s="221"/>
      <c r="J5" s="221"/>
      <c r="K5" s="221"/>
      <c r="L5" s="221"/>
    </row>
    <row r="6" spans="2:12">
      <c r="B6" s="221"/>
      <c r="C6" s="221"/>
      <c r="D6" s="221"/>
      <c r="E6" s="221"/>
      <c r="F6" s="221"/>
      <c r="G6" s="221"/>
      <c r="H6" s="221"/>
      <c r="I6" s="221"/>
      <c r="J6" s="221"/>
      <c r="K6" s="221"/>
      <c r="L6" s="221"/>
    </row>
    <row r="7" spans="2:12" ht="15">
      <c r="B7" s="203"/>
      <c r="C7" s="203"/>
      <c r="D7" s="203"/>
      <c r="E7" s="203"/>
      <c r="F7" s="203"/>
      <c r="G7" s="203"/>
      <c r="H7" s="203"/>
      <c r="I7" s="203"/>
      <c r="J7" s="203"/>
      <c r="K7" s="203"/>
      <c r="L7" s="203"/>
    </row>
    <row r="8" spans="2:12" ht="15">
      <c r="B8" s="204"/>
      <c r="C8" s="204"/>
      <c r="D8" s="204"/>
      <c r="E8" s="204"/>
      <c r="F8" s="204"/>
      <c r="G8" s="204"/>
      <c r="H8" s="204"/>
      <c r="I8" s="204"/>
      <c r="J8" s="204"/>
      <c r="K8" s="204"/>
      <c r="L8" s="204"/>
    </row>
    <row r="9" spans="2:12" ht="15">
      <c r="B9" s="204"/>
      <c r="C9" s="204"/>
      <c r="D9" s="204"/>
      <c r="E9" s="204"/>
      <c r="F9" s="204"/>
      <c r="G9" s="204"/>
      <c r="H9" s="204"/>
      <c r="I9" s="204"/>
      <c r="J9" s="204"/>
      <c r="K9" s="204"/>
      <c r="L9" s="204"/>
    </row>
    <row r="10" spans="2:12" ht="15">
      <c r="B10" s="204"/>
      <c r="C10" s="204"/>
      <c r="D10" s="204"/>
      <c r="E10" s="204"/>
      <c r="F10" s="204"/>
      <c r="G10" s="204"/>
      <c r="H10" s="204"/>
      <c r="I10" s="204"/>
      <c r="J10" s="204"/>
      <c r="K10" s="204"/>
      <c r="L10" s="204"/>
    </row>
    <row r="11" spans="2:12" ht="15">
      <c r="B11" s="204"/>
      <c r="C11" s="204"/>
      <c r="D11" s="204"/>
      <c r="E11" s="204"/>
      <c r="F11" s="204"/>
      <c r="G11" s="204"/>
      <c r="H11" s="204"/>
      <c r="I11" s="204"/>
      <c r="J11" s="204"/>
      <c r="K11" s="204"/>
      <c r="L11" s="204"/>
    </row>
    <row r="12" spans="2:12" ht="15">
      <c r="B12" s="204"/>
      <c r="C12" s="204"/>
      <c r="D12" s="204"/>
      <c r="E12" s="204"/>
      <c r="F12" s="204"/>
      <c r="G12" s="204"/>
      <c r="H12" s="204"/>
      <c r="I12" s="204"/>
      <c r="J12" s="204"/>
      <c r="K12" s="204"/>
      <c r="L12" s="204"/>
    </row>
    <row r="13" spans="2:12" ht="15">
      <c r="B13" s="204"/>
      <c r="C13" s="204"/>
      <c r="D13" s="204"/>
      <c r="E13" s="204"/>
      <c r="F13" s="204"/>
      <c r="G13" s="204"/>
      <c r="H13" s="204"/>
      <c r="I13" s="204"/>
      <c r="J13" s="204"/>
      <c r="K13" s="204"/>
      <c r="L13" s="204"/>
    </row>
    <row r="14" spans="2:12" ht="15">
      <c r="B14" s="204"/>
      <c r="C14" s="204"/>
      <c r="D14" s="204"/>
      <c r="E14" s="204"/>
      <c r="F14" s="204"/>
      <c r="G14" s="204"/>
      <c r="H14" s="204"/>
      <c r="I14" s="204"/>
      <c r="J14" s="204"/>
      <c r="K14" s="204"/>
      <c r="L14" s="204"/>
    </row>
    <row r="15" spans="2:12" ht="15">
      <c r="B15" s="204"/>
      <c r="C15" s="204"/>
      <c r="D15" s="204"/>
      <c r="E15" s="204"/>
      <c r="F15" s="204"/>
      <c r="G15" s="204"/>
      <c r="H15" s="204"/>
      <c r="I15" s="204"/>
      <c r="J15" s="204"/>
      <c r="K15" s="204"/>
      <c r="L15" s="204"/>
    </row>
    <row r="16" spans="2:12" ht="21">
      <c r="B16" s="222" t="s">
        <v>124</v>
      </c>
      <c r="C16" s="222"/>
      <c r="D16" s="222"/>
      <c r="E16" s="222"/>
      <c r="F16" s="222"/>
      <c r="G16" s="222"/>
      <c r="H16" s="222"/>
      <c r="I16" s="222"/>
      <c r="J16" s="222"/>
      <c r="K16" s="222"/>
      <c r="L16" s="222"/>
    </row>
    <row r="17" spans="2:12" ht="15">
      <c r="B17" s="223"/>
      <c r="C17" s="223"/>
      <c r="D17" s="223"/>
      <c r="E17" s="223"/>
      <c r="F17" s="223"/>
      <c r="G17" s="223"/>
      <c r="H17" s="223"/>
      <c r="I17" s="223"/>
      <c r="J17" s="223"/>
      <c r="K17" s="223"/>
      <c r="L17" s="223"/>
    </row>
    <row r="18" spans="2:12" ht="15">
      <c r="B18" s="205"/>
      <c r="C18" s="205"/>
      <c r="D18" s="205"/>
      <c r="E18" s="205"/>
      <c r="F18" s="205"/>
      <c r="G18" s="205"/>
      <c r="H18" s="205"/>
      <c r="I18" s="205"/>
      <c r="J18" s="205"/>
      <c r="K18" s="205"/>
      <c r="L18" s="205"/>
    </row>
    <row r="19" spans="2:12" ht="15">
      <c r="B19" s="204"/>
      <c r="C19" s="204"/>
      <c r="D19" s="204"/>
      <c r="E19" s="204"/>
      <c r="F19" s="204"/>
      <c r="G19" s="204"/>
      <c r="H19" s="204"/>
      <c r="I19" s="204"/>
      <c r="J19" s="204"/>
      <c r="K19" s="204"/>
      <c r="L19" s="204"/>
    </row>
    <row r="20" spans="2:12" ht="15">
      <c r="B20" s="204"/>
      <c r="C20" s="204"/>
      <c r="D20" s="204"/>
      <c r="E20" s="204"/>
      <c r="F20" s="204"/>
      <c r="G20" s="204"/>
      <c r="H20" s="204"/>
      <c r="I20" s="204"/>
      <c r="J20" s="204"/>
      <c r="K20" s="204"/>
      <c r="L20" s="204"/>
    </row>
    <row r="21" spans="2:12" ht="15">
      <c r="B21" s="216" t="s">
        <v>107</v>
      </c>
      <c r="C21" s="216"/>
      <c r="D21" s="206"/>
      <c r="E21" s="218" t="s">
        <v>110</v>
      </c>
      <c r="F21" s="218"/>
      <c r="G21" s="218"/>
      <c r="H21" s="218"/>
      <c r="I21" s="218"/>
      <c r="J21" s="218"/>
      <c r="K21" s="218"/>
      <c r="L21" s="218"/>
    </row>
    <row r="22" spans="2:12" ht="15">
      <c r="B22" s="204"/>
      <c r="C22" s="204"/>
      <c r="D22" s="204"/>
      <c r="E22" s="204" t="s">
        <v>125</v>
      </c>
      <c r="F22" s="204"/>
      <c r="G22" s="204"/>
      <c r="H22" s="204"/>
      <c r="I22" s="204"/>
      <c r="J22" s="204"/>
      <c r="K22" s="204"/>
      <c r="L22" s="204"/>
    </row>
    <row r="23" spans="2:12" ht="15">
      <c r="B23" s="204"/>
      <c r="C23" s="204"/>
      <c r="D23" s="204"/>
      <c r="E23" s="204"/>
      <c r="F23" s="204"/>
      <c r="G23" s="204"/>
      <c r="H23" s="204"/>
      <c r="I23" s="204"/>
      <c r="J23" s="204"/>
      <c r="K23" s="204"/>
      <c r="L23" s="204"/>
    </row>
    <row r="24" spans="2:12" ht="15">
      <c r="B24" s="216" t="s">
        <v>126</v>
      </c>
      <c r="C24" s="216"/>
      <c r="D24" s="207"/>
      <c r="E24" s="218" t="s">
        <v>127</v>
      </c>
      <c r="F24" s="219"/>
      <c r="G24" s="219"/>
      <c r="H24" s="219"/>
      <c r="I24" s="219"/>
      <c r="J24" s="219"/>
      <c r="K24" s="219"/>
      <c r="L24" s="219"/>
    </row>
    <row r="25" spans="2:12" ht="15">
      <c r="B25" s="216"/>
      <c r="C25" s="216"/>
      <c r="D25" s="207"/>
      <c r="E25" s="218" t="s">
        <v>128</v>
      </c>
      <c r="F25" s="219"/>
      <c r="G25" s="219"/>
      <c r="H25" s="219"/>
      <c r="I25" s="219"/>
      <c r="J25" s="219"/>
      <c r="K25" s="219"/>
      <c r="L25" s="219"/>
    </row>
    <row r="26" spans="2:12" ht="15">
      <c r="B26" s="208"/>
      <c r="C26" s="208"/>
      <c r="D26" s="207"/>
      <c r="E26" s="209"/>
      <c r="F26" s="210"/>
      <c r="G26" s="210"/>
      <c r="H26" s="210"/>
      <c r="I26" s="210"/>
      <c r="J26" s="210"/>
      <c r="K26" s="210"/>
      <c r="L26" s="210"/>
    </row>
    <row r="27" spans="2:12" ht="15">
      <c r="B27" s="216" t="s">
        <v>108</v>
      </c>
      <c r="C27" s="216"/>
      <c r="D27" s="204"/>
      <c r="E27" s="219" t="s">
        <v>109</v>
      </c>
      <c r="F27" s="219"/>
      <c r="G27" s="219"/>
      <c r="H27" s="219"/>
      <c r="I27" s="219"/>
      <c r="J27" s="219"/>
      <c r="K27" s="219"/>
      <c r="L27" s="219"/>
    </row>
    <row r="28" spans="2:12" ht="15">
      <c r="B28" s="204"/>
      <c r="C28" s="204"/>
      <c r="D28" s="204"/>
      <c r="E28" s="204"/>
      <c r="F28" s="204"/>
      <c r="G28" s="204"/>
      <c r="H28" s="204"/>
      <c r="I28" s="204"/>
      <c r="J28" s="204"/>
      <c r="K28" s="204"/>
      <c r="L28" s="204"/>
    </row>
    <row r="29" spans="2:12" ht="15">
      <c r="B29" s="216" t="s">
        <v>129</v>
      </c>
      <c r="C29" s="216"/>
      <c r="D29" s="204"/>
      <c r="E29" s="217" t="s">
        <v>130</v>
      </c>
      <c r="F29" s="217"/>
      <c r="G29" s="217"/>
      <c r="H29" s="217"/>
      <c r="I29" s="217"/>
      <c r="J29" s="217"/>
      <c r="K29" s="217"/>
      <c r="L29" s="217"/>
    </row>
    <row r="30" spans="2:12" ht="15">
      <c r="B30" s="216" t="s">
        <v>131</v>
      </c>
      <c r="C30" s="216"/>
      <c r="D30" s="204"/>
      <c r="E30" s="217" t="s">
        <v>132</v>
      </c>
      <c r="F30" s="217"/>
      <c r="G30" s="217"/>
      <c r="H30" s="217"/>
      <c r="I30" s="217"/>
      <c r="J30" s="217"/>
      <c r="K30" s="217"/>
      <c r="L30" s="217"/>
    </row>
    <row r="31" spans="2:12" ht="15">
      <c r="B31" s="204"/>
      <c r="C31" s="204"/>
      <c r="D31" s="204"/>
      <c r="E31" s="211"/>
      <c r="F31" s="211"/>
      <c r="G31" s="212"/>
      <c r="H31" s="212"/>
      <c r="I31" s="212"/>
      <c r="J31" s="204"/>
      <c r="K31" s="204"/>
      <c r="L31" s="204"/>
    </row>
    <row r="32" spans="2:12" ht="15">
      <c r="B32" s="204"/>
      <c r="C32" s="204"/>
      <c r="D32" s="204"/>
      <c r="E32" s="211"/>
      <c r="F32" s="211"/>
      <c r="G32" s="212"/>
      <c r="H32" s="212"/>
      <c r="I32" s="212"/>
      <c r="J32" s="204"/>
      <c r="K32" s="204"/>
      <c r="L32" s="204"/>
    </row>
    <row r="33" spans="2:12" ht="15">
      <c r="B33" s="204"/>
      <c r="C33" s="204"/>
      <c r="D33" s="204"/>
      <c r="E33" s="211"/>
      <c r="F33" s="211"/>
      <c r="G33" s="212"/>
      <c r="H33" s="212"/>
      <c r="I33" s="212"/>
      <c r="J33" s="204"/>
      <c r="K33" s="204"/>
      <c r="L33" s="204"/>
    </row>
    <row r="34" spans="2:12" ht="15">
      <c r="B34" s="204"/>
      <c r="C34" s="204"/>
      <c r="D34" s="204"/>
      <c r="E34" s="211"/>
      <c r="F34" s="211"/>
      <c r="G34" s="212"/>
      <c r="H34" s="212"/>
      <c r="I34" s="212"/>
      <c r="J34" s="204"/>
      <c r="K34" s="204"/>
      <c r="L34" s="204"/>
    </row>
    <row r="35" spans="2:12" ht="15">
      <c r="B35" s="204"/>
      <c r="C35" s="204"/>
      <c r="D35" s="204"/>
      <c r="E35" s="204"/>
      <c r="F35" s="204"/>
      <c r="G35" s="204"/>
      <c r="H35" s="204"/>
      <c r="I35" s="204"/>
      <c r="J35" s="204"/>
      <c r="K35" s="204"/>
      <c r="L35" s="204"/>
    </row>
    <row r="36" spans="2:12" ht="15">
      <c r="B36" s="204"/>
      <c r="C36" s="204"/>
      <c r="D36" s="204"/>
      <c r="E36" s="204"/>
      <c r="F36" s="204"/>
      <c r="G36" s="204"/>
      <c r="H36" s="204"/>
      <c r="I36" s="204"/>
      <c r="J36" s="204"/>
      <c r="K36" s="204"/>
      <c r="L36" s="204"/>
    </row>
    <row r="37" spans="2:12" ht="15">
      <c r="B37" s="204"/>
      <c r="C37" s="204"/>
      <c r="D37" s="204"/>
      <c r="E37" s="204"/>
      <c r="F37" s="204"/>
      <c r="G37" s="204"/>
      <c r="H37" s="204"/>
      <c r="I37" s="204"/>
      <c r="J37" s="204"/>
      <c r="K37" s="204"/>
      <c r="L37" s="204"/>
    </row>
    <row r="38" spans="2:12" ht="15">
      <c r="B38" s="204"/>
      <c r="C38" s="204"/>
      <c r="D38" s="204"/>
      <c r="E38" s="204"/>
      <c r="F38" s="204"/>
      <c r="G38" s="204"/>
      <c r="H38" s="204"/>
      <c r="I38" s="204"/>
      <c r="J38" s="204"/>
      <c r="K38" s="204"/>
      <c r="L38" s="204"/>
    </row>
    <row r="39" spans="2:12" ht="15">
      <c r="B39" s="213" t="s">
        <v>111</v>
      </c>
      <c r="C39" s="214"/>
      <c r="D39" s="204"/>
      <c r="E39" s="204"/>
      <c r="F39" s="204"/>
      <c r="G39" s="204"/>
      <c r="H39" s="204" t="s">
        <v>133</v>
      </c>
      <c r="I39" s="215"/>
      <c r="J39" s="204"/>
      <c r="K39" s="204"/>
      <c r="L39" s="163"/>
    </row>
    <row r="40" spans="2:12" ht="15">
      <c r="B40" s="204"/>
      <c r="C40" s="204"/>
      <c r="D40" s="204"/>
      <c r="E40" s="204"/>
      <c r="F40" s="204"/>
      <c r="G40" s="204"/>
      <c r="H40" s="204" t="s">
        <v>134</v>
      </c>
      <c r="I40" s="204"/>
      <c r="J40" s="204"/>
      <c r="K40" s="204"/>
      <c r="L40" s="163"/>
    </row>
    <row r="41" spans="2:12" ht="15">
      <c r="B41" s="204"/>
      <c r="C41" s="204"/>
      <c r="D41" s="204"/>
      <c r="E41" s="204"/>
      <c r="F41" s="204"/>
      <c r="G41" s="204"/>
      <c r="H41" s="204" t="s">
        <v>135</v>
      </c>
      <c r="I41" s="204"/>
      <c r="J41" s="204"/>
      <c r="K41" s="204"/>
      <c r="L41" s="204"/>
    </row>
    <row r="42" spans="2:12" ht="15">
      <c r="B42" s="204"/>
      <c r="C42" s="204"/>
      <c r="D42" s="204"/>
      <c r="E42" s="204"/>
      <c r="F42" s="204"/>
      <c r="G42" s="204"/>
      <c r="H42" s="204"/>
      <c r="I42" s="204"/>
      <c r="J42" s="204"/>
      <c r="K42" s="204"/>
      <c r="L42" s="204"/>
    </row>
    <row r="43" spans="2:12" ht="15">
      <c r="B43" s="204"/>
      <c r="C43" s="204"/>
      <c r="D43" s="204"/>
      <c r="E43" s="204"/>
      <c r="F43" s="204"/>
      <c r="G43" s="204"/>
      <c r="H43" s="204"/>
      <c r="I43" s="204"/>
      <c r="J43" s="204"/>
      <c r="K43" s="204"/>
      <c r="L43" s="204"/>
    </row>
  </sheetData>
  <mergeCells count="15">
    <mergeCell ref="B24:C24"/>
    <mergeCell ref="E24:L24"/>
    <mergeCell ref="B1:L6"/>
    <mergeCell ref="B16:L16"/>
    <mergeCell ref="B17:L17"/>
    <mergeCell ref="B21:C21"/>
    <mergeCell ref="E21:L21"/>
    <mergeCell ref="B30:C30"/>
    <mergeCell ref="E30:L30"/>
    <mergeCell ref="B25:C25"/>
    <mergeCell ref="E25:L25"/>
    <mergeCell ref="B27:C27"/>
    <mergeCell ref="E27:L27"/>
    <mergeCell ref="B29:C29"/>
    <mergeCell ref="E29:L29"/>
  </mergeCells>
  <pageMargins left="0.25" right="0.25"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T388"/>
  <sheetViews>
    <sheetView view="pageBreakPreview" topLeftCell="A103" zoomScaleNormal="100" zoomScaleSheetLayoutView="100" workbookViewId="0">
      <selection activeCell="N120" sqref="N120"/>
    </sheetView>
  </sheetViews>
  <sheetFormatPr defaultRowHeight="12.75"/>
  <cols>
    <col min="1" max="1" width="6.5703125" style="194" customWidth="1"/>
    <col min="2" max="2" width="45.140625" style="3" customWidth="1"/>
    <col min="3" max="3" width="1.28515625" style="3" customWidth="1"/>
    <col min="4" max="4" width="5.85546875" style="74" customWidth="1"/>
    <col min="5" max="5" width="10.5703125" style="6" customWidth="1"/>
    <col min="6" max="6" width="2.140625" style="5" customWidth="1"/>
    <col min="7" max="7" width="8.7109375" style="6" customWidth="1"/>
    <col min="8" max="8" width="1.140625" style="293" customWidth="1"/>
    <col min="9" max="9" width="12.85546875" style="294" bestFit="1" customWidth="1"/>
    <col min="10" max="10" width="10.7109375" style="14" bestFit="1" customWidth="1"/>
    <col min="11" max="16384" width="9.140625" style="9"/>
  </cols>
  <sheetData>
    <row r="1" spans="1:10">
      <c r="A1" s="182"/>
      <c r="B1" s="30"/>
      <c r="C1" s="30"/>
      <c r="D1" s="54"/>
      <c r="E1" s="32"/>
      <c r="F1" s="32"/>
      <c r="G1" s="33"/>
      <c r="H1" s="226"/>
      <c r="I1" s="227"/>
    </row>
    <row r="2" spans="1:10" s="12" customFormat="1" ht="30">
      <c r="A2" s="34"/>
      <c r="B2" s="35" t="s">
        <v>34</v>
      </c>
      <c r="C2" s="11"/>
      <c r="D2" s="54"/>
      <c r="E2" s="33"/>
      <c r="F2" s="31"/>
      <c r="G2" s="33"/>
      <c r="H2" s="226"/>
      <c r="I2" s="228"/>
      <c r="J2" s="229"/>
    </row>
    <row r="3" spans="1:10" ht="36">
      <c r="A3" s="183"/>
      <c r="B3" s="179" t="s">
        <v>41</v>
      </c>
      <c r="C3" s="36"/>
      <c r="D3" s="54"/>
      <c r="E3" s="33"/>
      <c r="F3" s="31"/>
      <c r="G3" s="33"/>
      <c r="H3" s="226"/>
      <c r="I3" s="228"/>
    </row>
    <row r="4" spans="1:10" ht="120">
      <c r="A4" s="183"/>
      <c r="B4" s="195" t="s">
        <v>42</v>
      </c>
      <c r="C4" s="36"/>
      <c r="D4" s="54"/>
      <c r="E4" s="33"/>
      <c r="F4" s="31"/>
      <c r="G4" s="97"/>
      <c r="H4" s="230"/>
      <c r="I4" s="231"/>
    </row>
    <row r="5" spans="1:10" ht="52.5" customHeight="1">
      <c r="A5" s="183"/>
      <c r="B5" s="195" t="s">
        <v>82</v>
      </c>
      <c r="C5" s="36"/>
      <c r="D5" s="54"/>
      <c r="E5" s="33"/>
      <c r="F5" s="31"/>
      <c r="G5" s="97"/>
      <c r="H5" s="230"/>
      <c r="I5" s="231"/>
    </row>
    <row r="6" spans="1:10" ht="72">
      <c r="A6" s="183"/>
      <c r="B6" s="195" t="s">
        <v>117</v>
      </c>
      <c r="C6" s="36"/>
      <c r="D6" s="54"/>
      <c r="E6" s="33"/>
      <c r="F6" s="31"/>
      <c r="G6" s="97"/>
      <c r="H6" s="230"/>
      <c r="I6" s="231"/>
    </row>
    <row r="7" spans="1:10" ht="240">
      <c r="A7" s="183"/>
      <c r="B7" s="195" t="s">
        <v>136</v>
      </c>
      <c r="C7" s="36"/>
      <c r="D7" s="54"/>
      <c r="E7" s="33"/>
      <c r="F7" s="31"/>
      <c r="G7" s="97"/>
      <c r="H7" s="230"/>
      <c r="I7" s="231"/>
    </row>
    <row r="8" spans="1:10">
      <c r="A8" s="183"/>
      <c r="B8" s="37"/>
      <c r="C8" s="37"/>
      <c r="D8" s="166"/>
      <c r="E8" s="38"/>
      <c r="F8" s="39"/>
      <c r="G8" s="98"/>
      <c r="H8" s="232"/>
      <c r="I8" s="233"/>
    </row>
    <row r="9" spans="1:10" ht="14.25" customHeight="1">
      <c r="A9" s="29" t="s">
        <v>74</v>
      </c>
      <c r="B9" s="224" t="s">
        <v>13</v>
      </c>
      <c r="C9" s="224"/>
      <c r="D9" s="165" t="s">
        <v>8</v>
      </c>
      <c r="E9" s="225" t="s">
        <v>14</v>
      </c>
      <c r="F9" s="225"/>
      <c r="G9" s="234" t="s">
        <v>10</v>
      </c>
      <c r="H9" s="235"/>
      <c r="I9" s="236" t="s">
        <v>9</v>
      </c>
    </row>
    <row r="10" spans="1:10" ht="14.25" customHeight="1">
      <c r="A10" s="182"/>
      <c r="B10" s="30"/>
      <c r="C10" s="30"/>
      <c r="D10" s="54"/>
      <c r="E10" s="32"/>
      <c r="F10" s="32"/>
      <c r="G10" s="226"/>
      <c r="H10" s="226"/>
      <c r="I10" s="227"/>
    </row>
    <row r="11" spans="1:10" s="86" customFormat="1">
      <c r="A11" s="87" t="s">
        <v>16</v>
      </c>
      <c r="B11" s="88" t="s">
        <v>15</v>
      </c>
      <c r="C11" s="88"/>
      <c r="D11" s="167"/>
      <c r="E11" s="91"/>
      <c r="F11" s="92"/>
      <c r="G11" s="99"/>
      <c r="H11" s="237"/>
      <c r="I11" s="238"/>
      <c r="J11" s="239"/>
    </row>
    <row r="12" spans="1:10" s="86" customFormat="1">
      <c r="A12" s="87"/>
      <c r="B12" s="88"/>
      <c r="C12" s="88"/>
      <c r="D12" s="167"/>
      <c r="E12" s="91"/>
      <c r="F12" s="92"/>
      <c r="G12" s="99"/>
      <c r="H12" s="237"/>
      <c r="I12" s="238"/>
      <c r="J12" s="239"/>
    </row>
    <row r="13" spans="1:10" s="13" customFormat="1" ht="24">
      <c r="A13" s="180" t="s">
        <v>102</v>
      </c>
      <c r="B13" s="40" t="s">
        <v>118</v>
      </c>
      <c r="C13" s="40"/>
      <c r="D13" s="50"/>
      <c r="E13" s="41"/>
      <c r="F13" s="42"/>
      <c r="G13" s="100"/>
      <c r="H13" s="240"/>
      <c r="I13" s="241"/>
      <c r="J13" s="242"/>
    </row>
    <row r="14" spans="1:10" s="13" customFormat="1" ht="60">
      <c r="A14" s="180"/>
      <c r="B14" s="197" t="s">
        <v>98</v>
      </c>
      <c r="C14" s="40"/>
      <c r="D14" s="150" t="s">
        <v>101</v>
      </c>
      <c r="E14" s="151">
        <v>1</v>
      </c>
      <c r="F14" s="52"/>
      <c r="G14" s="152"/>
      <c r="H14" s="243"/>
      <c r="I14" s="244">
        <f>SUM(E14*G14)</f>
        <v>0</v>
      </c>
      <c r="J14" s="242"/>
    </row>
    <row r="15" spans="1:10" s="13" customFormat="1">
      <c r="A15" s="180"/>
      <c r="B15" s="145"/>
      <c r="C15" s="40"/>
      <c r="D15" s="150"/>
      <c r="E15" s="151"/>
      <c r="F15" s="52"/>
      <c r="G15" s="152"/>
      <c r="H15" s="243"/>
      <c r="I15" s="244"/>
      <c r="J15" s="242"/>
    </row>
    <row r="16" spans="1:10" s="13" customFormat="1">
      <c r="A16" s="180" t="s">
        <v>103</v>
      </c>
      <c r="B16" s="181" t="s">
        <v>119</v>
      </c>
      <c r="C16" s="40"/>
      <c r="D16" s="150"/>
      <c r="E16" s="151"/>
      <c r="F16" s="52"/>
      <c r="G16" s="152"/>
      <c r="H16" s="243"/>
      <c r="I16" s="244"/>
      <c r="J16" s="242"/>
    </row>
    <row r="17" spans="1:13" s="13" customFormat="1" ht="108">
      <c r="A17" s="24"/>
      <c r="B17" s="197" t="s">
        <v>99</v>
      </c>
      <c r="C17" s="40"/>
      <c r="D17" s="150" t="s">
        <v>101</v>
      </c>
      <c r="E17" s="151">
        <v>1</v>
      </c>
      <c r="F17" s="52"/>
      <c r="G17" s="153"/>
      <c r="H17" s="243"/>
      <c r="I17" s="244">
        <f>SUM(E17*G17)</f>
        <v>0</v>
      </c>
      <c r="J17" s="242"/>
    </row>
    <row r="18" spans="1:13" s="13" customFormat="1">
      <c r="A18" s="24"/>
      <c r="B18" s="145"/>
      <c r="C18" s="40"/>
      <c r="D18" s="150"/>
      <c r="E18" s="151"/>
      <c r="F18" s="52"/>
      <c r="G18" s="153"/>
      <c r="H18" s="243"/>
      <c r="I18" s="244"/>
      <c r="J18" s="242"/>
    </row>
    <row r="19" spans="1:13" s="13" customFormat="1">
      <c r="A19" s="184" t="s">
        <v>77</v>
      </c>
      <c r="B19" s="146" t="s">
        <v>31</v>
      </c>
      <c r="C19" s="40"/>
      <c r="D19" s="50"/>
      <c r="E19" s="51"/>
      <c r="F19" s="52"/>
      <c r="G19" s="101"/>
      <c r="H19" s="243"/>
      <c r="I19" s="245"/>
      <c r="J19" s="242"/>
    </row>
    <row r="20" spans="1:13" s="13" customFormat="1" ht="86.25" customHeight="1">
      <c r="A20" s="180"/>
      <c r="B20" s="197" t="s">
        <v>69</v>
      </c>
      <c r="C20" s="40"/>
      <c r="D20" s="50"/>
      <c r="E20" s="51"/>
      <c r="F20" s="52"/>
      <c r="G20" s="101"/>
      <c r="H20" s="243"/>
      <c r="I20" s="245"/>
      <c r="J20" s="242"/>
    </row>
    <row r="21" spans="1:13" s="13" customFormat="1">
      <c r="A21" s="185"/>
      <c r="B21" s="147" t="s">
        <v>5</v>
      </c>
      <c r="C21" s="11"/>
      <c r="D21" s="54" t="s">
        <v>11</v>
      </c>
      <c r="E21" s="55">
        <v>0.14000000000000001</v>
      </c>
      <c r="F21" s="54" t="s">
        <v>23</v>
      </c>
      <c r="G21" s="102"/>
      <c r="H21" s="246" t="s">
        <v>17</v>
      </c>
      <c r="I21" s="247">
        <f>E21*G21</f>
        <v>0</v>
      </c>
      <c r="J21" s="242"/>
    </row>
    <row r="22" spans="1:13" s="13" customFormat="1">
      <c r="A22" s="185"/>
      <c r="B22" s="147"/>
      <c r="C22" s="11"/>
      <c r="D22" s="54"/>
      <c r="E22" s="55"/>
      <c r="F22" s="54"/>
      <c r="G22" s="102"/>
      <c r="H22" s="246"/>
      <c r="I22" s="247"/>
      <c r="J22" s="242"/>
    </row>
    <row r="23" spans="1:13" s="13" customFormat="1">
      <c r="A23" s="184" t="s">
        <v>68</v>
      </c>
      <c r="B23" s="146" t="s">
        <v>120</v>
      </c>
      <c r="C23" s="36"/>
      <c r="D23" s="154"/>
      <c r="E23" s="155"/>
      <c r="F23" s="156"/>
      <c r="G23" s="157"/>
      <c r="H23" s="248"/>
      <c r="I23" s="249"/>
      <c r="J23" s="242"/>
    </row>
    <row r="24" spans="1:13" s="13" customFormat="1" ht="48">
      <c r="A24" s="185"/>
      <c r="B24" s="11" t="s">
        <v>83</v>
      </c>
      <c r="C24" s="11"/>
      <c r="D24" s="54"/>
      <c r="E24" s="55"/>
      <c r="F24" s="54"/>
      <c r="G24" s="102"/>
      <c r="H24" s="246"/>
      <c r="I24" s="247"/>
      <c r="J24" s="242"/>
    </row>
    <row r="25" spans="1:13" s="13" customFormat="1" ht="13.5">
      <c r="A25" s="185"/>
      <c r="B25" s="147" t="s">
        <v>115</v>
      </c>
      <c r="C25" s="11"/>
      <c r="D25" s="164" t="s">
        <v>114</v>
      </c>
      <c r="E25" s="55">
        <v>31</v>
      </c>
      <c r="F25" s="54" t="s">
        <v>23</v>
      </c>
      <c r="G25" s="102"/>
      <c r="H25" s="246" t="s">
        <v>17</v>
      </c>
      <c r="I25" s="247">
        <f>E25*G25</f>
        <v>0</v>
      </c>
      <c r="J25" s="242"/>
    </row>
    <row r="26" spans="1:13" s="13" customFormat="1">
      <c r="A26" s="185"/>
      <c r="B26" s="147"/>
      <c r="C26" s="11"/>
      <c r="D26" s="54"/>
      <c r="E26" s="55"/>
      <c r="F26" s="54"/>
      <c r="G26" s="102"/>
      <c r="H26" s="246"/>
      <c r="I26" s="247"/>
      <c r="J26" s="242"/>
    </row>
    <row r="27" spans="1:13">
      <c r="A27" s="185"/>
      <c r="B27" s="147"/>
      <c r="C27" s="11"/>
      <c r="D27" s="54"/>
      <c r="E27" s="55"/>
      <c r="F27" s="54"/>
      <c r="G27" s="102"/>
      <c r="H27" s="246"/>
      <c r="I27" s="247"/>
    </row>
    <row r="28" spans="1:13">
      <c r="A28" s="185" t="s">
        <v>43</v>
      </c>
      <c r="B28" s="146" t="s">
        <v>44</v>
      </c>
      <c r="C28" s="11"/>
      <c r="D28" s="54"/>
      <c r="E28" s="55"/>
      <c r="F28" s="54"/>
      <c r="G28" s="102"/>
      <c r="H28" s="246"/>
      <c r="I28" s="247"/>
    </row>
    <row r="29" spans="1:13" ht="134.25" customHeight="1">
      <c r="A29" s="185"/>
      <c r="B29" s="44" t="s">
        <v>76</v>
      </c>
      <c r="C29" s="44"/>
      <c r="D29" s="58"/>
      <c r="E29" s="55"/>
      <c r="F29" s="54"/>
      <c r="G29" s="102"/>
      <c r="H29" s="246"/>
      <c r="I29" s="247"/>
      <c r="L29" s="1"/>
      <c r="M29" s="1"/>
    </row>
    <row r="30" spans="1:13">
      <c r="A30" s="185"/>
      <c r="B30" s="147" t="s">
        <v>49</v>
      </c>
      <c r="C30" s="11"/>
      <c r="D30" s="54" t="s">
        <v>45</v>
      </c>
      <c r="E30" s="55">
        <v>1</v>
      </c>
      <c r="F30" s="54" t="s">
        <v>23</v>
      </c>
      <c r="G30" s="102"/>
      <c r="H30" s="246" t="s">
        <v>17</v>
      </c>
      <c r="I30" s="247">
        <f>E30*G30</f>
        <v>0</v>
      </c>
    </row>
    <row r="31" spans="1:13">
      <c r="A31" s="185"/>
      <c r="B31" s="147"/>
      <c r="C31" s="11"/>
      <c r="D31" s="54"/>
      <c r="E31" s="55"/>
      <c r="F31" s="54"/>
      <c r="G31" s="102"/>
      <c r="H31" s="246"/>
      <c r="I31" s="247"/>
    </row>
    <row r="32" spans="1:13">
      <c r="A32" s="160" t="s">
        <v>16</v>
      </c>
      <c r="B32" s="45" t="s">
        <v>18</v>
      </c>
      <c r="C32" s="45"/>
      <c r="D32" s="45"/>
      <c r="E32" s="45"/>
      <c r="F32" s="45"/>
      <c r="G32" s="250"/>
      <c r="H32" s="251" t="s">
        <v>17</v>
      </c>
      <c r="I32" s="252">
        <f>SUM(I14:I31)</f>
        <v>0</v>
      </c>
    </row>
    <row r="33" spans="1:21">
      <c r="A33" s="184"/>
      <c r="B33" s="26"/>
      <c r="C33" s="26"/>
      <c r="D33" s="59"/>
      <c r="E33" s="60"/>
      <c r="F33" s="61"/>
      <c r="G33" s="102"/>
      <c r="H33" s="246"/>
      <c r="I33" s="253"/>
    </row>
    <row r="34" spans="1:21">
      <c r="A34" s="185"/>
      <c r="B34" s="26"/>
      <c r="C34" s="26"/>
      <c r="D34" s="59"/>
      <c r="E34" s="60"/>
      <c r="F34" s="61"/>
      <c r="G34" s="102"/>
      <c r="H34" s="246"/>
      <c r="I34" s="247"/>
    </row>
    <row r="35" spans="1:21" s="86" customFormat="1">
      <c r="A35" s="87" t="s">
        <v>19</v>
      </c>
      <c r="B35" s="88" t="s">
        <v>25</v>
      </c>
      <c r="C35" s="88"/>
      <c r="D35" s="89"/>
      <c r="E35" s="90"/>
      <c r="F35" s="89"/>
      <c r="G35" s="104"/>
      <c r="H35" s="254"/>
      <c r="I35" s="255"/>
      <c r="J35" s="239"/>
    </row>
    <row r="36" spans="1:21">
      <c r="A36" s="180"/>
      <c r="B36" s="40"/>
      <c r="C36" s="40"/>
      <c r="D36" s="53"/>
      <c r="E36" s="63"/>
      <c r="F36" s="53"/>
      <c r="G36" s="105"/>
      <c r="H36" s="243"/>
      <c r="I36" s="245"/>
    </row>
    <row r="37" spans="1:21" s="23" customFormat="1">
      <c r="A37" s="185" t="s">
        <v>60</v>
      </c>
      <c r="B37" s="37" t="s">
        <v>26</v>
      </c>
      <c r="C37" s="37"/>
      <c r="D37" s="136"/>
      <c r="E37" s="137"/>
      <c r="F37" s="136"/>
      <c r="G37" s="138"/>
      <c r="H37" s="256"/>
      <c r="I37" s="257"/>
      <c r="J37" s="258"/>
    </row>
    <row r="38" spans="1:21" s="13" customFormat="1" ht="84">
      <c r="A38" s="185"/>
      <c r="B38" s="196" t="s">
        <v>37</v>
      </c>
      <c r="C38" s="11"/>
      <c r="D38" s="54"/>
      <c r="E38" s="55"/>
      <c r="F38" s="54"/>
      <c r="G38" s="102"/>
      <c r="H38" s="246"/>
      <c r="I38" s="247"/>
      <c r="J38" s="242"/>
    </row>
    <row r="39" spans="1:21" ht="24">
      <c r="A39" s="185"/>
      <c r="B39" s="11" t="s">
        <v>4</v>
      </c>
      <c r="C39" s="11"/>
      <c r="D39" s="54" t="s">
        <v>113</v>
      </c>
      <c r="E39" s="55">
        <v>177</v>
      </c>
      <c r="F39" s="54" t="s">
        <v>23</v>
      </c>
      <c r="G39" s="102"/>
      <c r="H39" s="246" t="s">
        <v>17</v>
      </c>
      <c r="I39" s="247">
        <f>E39*G39</f>
        <v>0</v>
      </c>
      <c r="U39" s="14"/>
    </row>
    <row r="40" spans="1:21">
      <c r="A40" s="185"/>
      <c r="D40" s="56"/>
      <c r="E40" s="57"/>
      <c r="F40" s="56"/>
      <c r="G40" s="103"/>
      <c r="H40" s="259"/>
      <c r="I40" s="260"/>
    </row>
    <row r="41" spans="1:21" ht="12.75" customHeight="1">
      <c r="A41" s="185" t="s">
        <v>70</v>
      </c>
      <c r="B41" s="37" t="s">
        <v>3</v>
      </c>
      <c r="C41" s="37"/>
      <c r="D41" s="56"/>
      <c r="E41" s="57"/>
      <c r="F41" s="56"/>
      <c r="G41" s="103"/>
      <c r="H41" s="259"/>
      <c r="I41" s="260"/>
    </row>
    <row r="42" spans="1:21" ht="193.5" customHeight="1">
      <c r="A42" s="185"/>
      <c r="B42" s="11" t="s">
        <v>122</v>
      </c>
      <c r="D42" s="56"/>
      <c r="E42" s="57"/>
      <c r="F42" s="56"/>
      <c r="G42" s="103"/>
      <c r="H42" s="259"/>
      <c r="I42" s="260"/>
      <c r="J42" s="261"/>
    </row>
    <row r="43" spans="1:21">
      <c r="A43" s="185"/>
      <c r="B43" s="11"/>
      <c r="C43" s="11"/>
      <c r="D43" s="54" t="s">
        <v>113</v>
      </c>
      <c r="E43" s="55">
        <v>342</v>
      </c>
      <c r="F43" s="54"/>
      <c r="G43" s="102"/>
      <c r="H43" s="246"/>
      <c r="I43" s="247">
        <f>SUM(G43*E43)</f>
        <v>0</v>
      </c>
    </row>
    <row r="44" spans="1:21">
      <c r="A44" s="185"/>
      <c r="B44" s="11"/>
      <c r="C44" s="11"/>
      <c r="D44" s="54"/>
      <c r="E44" s="55"/>
      <c r="F44" s="54"/>
      <c r="G44" s="102"/>
      <c r="H44" s="246"/>
      <c r="I44" s="247"/>
    </row>
    <row r="45" spans="1:21" ht="24">
      <c r="A45" s="185" t="s">
        <v>71</v>
      </c>
      <c r="B45" s="37" t="s">
        <v>27</v>
      </c>
      <c r="C45" s="37"/>
      <c r="D45" s="56"/>
      <c r="E45" s="57"/>
      <c r="F45" s="56"/>
      <c r="G45" s="103"/>
      <c r="H45" s="259"/>
      <c r="I45" s="260"/>
    </row>
    <row r="46" spans="1:21" ht="48">
      <c r="A46" s="185"/>
      <c r="B46" s="11" t="s">
        <v>29</v>
      </c>
      <c r="C46" s="11"/>
      <c r="D46" s="56"/>
      <c r="E46" s="57"/>
      <c r="F46" s="56"/>
      <c r="G46" s="103"/>
      <c r="H46" s="259"/>
      <c r="I46" s="260"/>
    </row>
    <row r="47" spans="1:21" ht="24">
      <c r="A47" s="185"/>
      <c r="B47" s="11" t="s">
        <v>7</v>
      </c>
      <c r="C47" s="11"/>
      <c r="D47" s="58" t="s">
        <v>112</v>
      </c>
      <c r="E47" s="55">
        <v>885</v>
      </c>
      <c r="F47" s="64" t="s">
        <v>23</v>
      </c>
      <c r="G47" s="102"/>
      <c r="H47" s="102" t="s">
        <v>17</v>
      </c>
      <c r="I47" s="247">
        <f>E47*G47</f>
        <v>0</v>
      </c>
    </row>
    <row r="48" spans="1:21">
      <c r="A48" s="185"/>
      <c r="B48" s="11"/>
      <c r="C48" s="11"/>
      <c r="D48" s="62"/>
      <c r="E48" s="55"/>
      <c r="F48" s="64"/>
      <c r="G48" s="102"/>
      <c r="H48" s="102"/>
      <c r="I48" s="247"/>
    </row>
    <row r="49" spans="1:10">
      <c r="A49" s="185" t="s">
        <v>61</v>
      </c>
      <c r="B49" s="37" t="s">
        <v>6</v>
      </c>
      <c r="C49" s="37"/>
      <c r="D49" s="56"/>
      <c r="E49" s="57"/>
      <c r="F49" s="56"/>
      <c r="G49" s="103"/>
      <c r="H49" s="259"/>
      <c r="I49" s="260"/>
    </row>
    <row r="50" spans="1:10" ht="145.5" customHeight="1">
      <c r="A50" s="185"/>
      <c r="B50" s="10" t="s">
        <v>0</v>
      </c>
      <c r="C50" s="10"/>
      <c r="D50" s="53"/>
      <c r="E50" s="57"/>
      <c r="F50" s="56"/>
      <c r="G50" s="103"/>
      <c r="H50" s="259"/>
      <c r="I50" s="260"/>
    </row>
    <row r="51" spans="1:10" ht="24">
      <c r="A51" s="185"/>
      <c r="B51" s="11" t="s">
        <v>1</v>
      </c>
      <c r="C51" s="11"/>
      <c r="D51" s="54"/>
      <c r="E51" s="55"/>
      <c r="F51" s="64"/>
      <c r="G51" s="102"/>
      <c r="H51" s="246"/>
      <c r="I51" s="247"/>
    </row>
    <row r="52" spans="1:10">
      <c r="A52" s="184"/>
      <c r="B52" s="158" t="s">
        <v>2</v>
      </c>
      <c r="C52" s="11"/>
      <c r="D52" s="54" t="s">
        <v>113</v>
      </c>
      <c r="E52" s="55">
        <v>14.3</v>
      </c>
      <c r="F52" s="64" t="s">
        <v>23</v>
      </c>
      <c r="G52" s="102"/>
      <c r="H52" s="246" t="s">
        <v>17</v>
      </c>
      <c r="I52" s="247">
        <f>E52*G52</f>
        <v>0</v>
      </c>
    </row>
    <row r="53" spans="1:10">
      <c r="A53" s="185"/>
      <c r="B53" s="37"/>
      <c r="C53" s="37"/>
      <c r="D53" s="56"/>
      <c r="E53" s="57"/>
      <c r="F53" s="56"/>
      <c r="G53" s="103"/>
      <c r="H53" s="259"/>
      <c r="I53" s="260"/>
    </row>
    <row r="54" spans="1:10">
      <c r="A54" s="185" t="s">
        <v>72</v>
      </c>
      <c r="B54" s="37" t="s">
        <v>32</v>
      </c>
      <c r="C54" s="37"/>
      <c r="D54" s="56"/>
      <c r="E54" s="57"/>
      <c r="F54" s="56"/>
      <c r="G54" s="103"/>
      <c r="H54" s="259"/>
      <c r="I54" s="260"/>
    </row>
    <row r="55" spans="1:10" ht="72">
      <c r="A55" s="185"/>
      <c r="B55" s="3" t="s">
        <v>35</v>
      </c>
      <c r="D55" s="56"/>
      <c r="E55" s="57"/>
      <c r="F55" s="56"/>
      <c r="G55" s="103"/>
      <c r="H55" s="259"/>
      <c r="I55" s="260"/>
    </row>
    <row r="56" spans="1:10" ht="24">
      <c r="A56" s="185"/>
      <c r="B56" s="11" t="s">
        <v>24</v>
      </c>
      <c r="C56" s="11"/>
      <c r="D56" s="58" t="s">
        <v>112</v>
      </c>
      <c r="E56" s="55">
        <v>885</v>
      </c>
      <c r="F56" s="54" t="s">
        <v>23</v>
      </c>
      <c r="G56" s="102"/>
      <c r="H56" s="246" t="s">
        <v>17</v>
      </c>
      <c r="I56" s="247">
        <f>E56*G56</f>
        <v>0</v>
      </c>
    </row>
    <row r="57" spans="1:10">
      <c r="A57" s="185"/>
      <c r="B57" s="11"/>
      <c r="C57" s="11"/>
      <c r="D57" s="54"/>
      <c r="E57" s="55"/>
      <c r="F57" s="54"/>
      <c r="G57" s="102"/>
      <c r="H57" s="246"/>
      <c r="I57" s="247"/>
    </row>
    <row r="58" spans="1:10">
      <c r="A58" s="185" t="s">
        <v>105</v>
      </c>
      <c r="B58" s="26" t="s">
        <v>104</v>
      </c>
      <c r="C58" s="11"/>
      <c r="D58" s="54"/>
      <c r="E58" s="55"/>
      <c r="F58" s="54"/>
      <c r="G58" s="102"/>
      <c r="H58" s="246"/>
      <c r="I58" s="247"/>
    </row>
    <row r="59" spans="1:10" ht="144">
      <c r="A59" s="185"/>
      <c r="B59" s="197" t="s">
        <v>100</v>
      </c>
      <c r="C59" s="37"/>
      <c r="D59" s="164" t="s">
        <v>114</v>
      </c>
      <c r="E59" s="143">
        <v>60</v>
      </c>
      <c r="F59" s="56"/>
      <c r="G59" s="144"/>
      <c r="H59" s="259"/>
      <c r="I59" s="262">
        <f>SUM(E59*G59)</f>
        <v>0</v>
      </c>
    </row>
    <row r="60" spans="1:10">
      <c r="A60" s="185"/>
      <c r="B60" s="11"/>
      <c r="C60" s="11"/>
      <c r="D60" s="54"/>
      <c r="E60" s="55"/>
      <c r="F60" s="54"/>
      <c r="G60" s="102"/>
      <c r="H60" s="246"/>
      <c r="I60" s="247"/>
    </row>
    <row r="61" spans="1:10">
      <c r="A61" s="48" t="s">
        <v>19</v>
      </c>
      <c r="B61" s="46" t="s">
        <v>28</v>
      </c>
      <c r="C61" s="46"/>
      <c r="D61" s="65"/>
      <c r="E61" s="66"/>
      <c r="F61" s="67"/>
      <c r="G61" s="106"/>
      <c r="H61" s="263" t="s">
        <v>17</v>
      </c>
      <c r="I61" s="252">
        <f>SUM(I37:I60)</f>
        <v>0</v>
      </c>
    </row>
    <row r="62" spans="1:10">
      <c r="A62" s="185"/>
      <c r="B62" s="37"/>
      <c r="C62" s="37"/>
      <c r="D62" s="56"/>
      <c r="E62" s="57"/>
      <c r="F62" s="56"/>
      <c r="G62" s="103"/>
      <c r="H62" s="259"/>
      <c r="I62" s="260"/>
    </row>
    <row r="63" spans="1:10">
      <c r="A63" s="185"/>
      <c r="B63" s="37"/>
      <c r="C63" s="37"/>
      <c r="D63" s="56"/>
      <c r="E63" s="57"/>
      <c r="F63" s="56"/>
      <c r="G63" s="103"/>
      <c r="H63" s="259"/>
      <c r="I63" s="260"/>
    </row>
    <row r="64" spans="1:10" s="86" customFormat="1">
      <c r="A64" s="87" t="s">
        <v>21</v>
      </c>
      <c r="B64" s="88" t="s">
        <v>20</v>
      </c>
      <c r="C64" s="88"/>
      <c r="D64" s="89"/>
      <c r="E64" s="90"/>
      <c r="F64" s="89"/>
      <c r="G64" s="104"/>
      <c r="H64" s="254"/>
      <c r="I64" s="255"/>
      <c r="J64" s="239"/>
    </row>
    <row r="65" spans="1:10" ht="232.5" hidden="1" customHeight="1">
      <c r="A65" s="180"/>
      <c r="B65" s="40"/>
      <c r="C65" s="40"/>
      <c r="D65" s="53"/>
      <c r="E65" s="63"/>
      <c r="F65" s="53"/>
      <c r="G65" s="105"/>
      <c r="H65" s="243"/>
      <c r="I65" s="245"/>
    </row>
    <row r="66" spans="1:10" ht="13.5" customHeight="1">
      <c r="A66" s="180"/>
      <c r="B66" s="40"/>
      <c r="C66" s="40"/>
      <c r="D66" s="53"/>
      <c r="E66" s="63"/>
      <c r="F66" s="53"/>
      <c r="G66" s="105"/>
      <c r="H66" s="243"/>
      <c r="I66" s="245"/>
    </row>
    <row r="67" spans="1:10" ht="24">
      <c r="A67" s="185" t="s">
        <v>62</v>
      </c>
      <c r="B67" s="37" t="s">
        <v>33</v>
      </c>
      <c r="C67" s="37"/>
      <c r="D67" s="56"/>
      <c r="E67" s="57"/>
      <c r="F67" s="56"/>
      <c r="G67" s="103"/>
      <c r="H67" s="259"/>
      <c r="I67" s="260"/>
    </row>
    <row r="68" spans="1:10" ht="120">
      <c r="A68" s="185"/>
      <c r="B68" s="47" t="s">
        <v>95</v>
      </c>
      <c r="C68" s="47"/>
      <c r="D68" s="56"/>
      <c r="E68" s="57"/>
      <c r="F68" s="56"/>
      <c r="G68" s="103"/>
      <c r="H68" s="259"/>
      <c r="I68" s="260"/>
    </row>
    <row r="69" spans="1:10" ht="24">
      <c r="A69" s="185"/>
      <c r="B69" s="11" t="s">
        <v>30</v>
      </c>
      <c r="C69" s="11"/>
      <c r="D69" s="54" t="s">
        <v>113</v>
      </c>
      <c r="E69" s="55">
        <v>221.25</v>
      </c>
      <c r="F69" s="54" t="s">
        <v>23</v>
      </c>
      <c r="G69" s="102"/>
      <c r="H69" s="246" t="s">
        <v>17</v>
      </c>
      <c r="I69" s="247">
        <f>E69*G69</f>
        <v>0</v>
      </c>
    </row>
    <row r="70" spans="1:10">
      <c r="A70" s="185"/>
      <c r="B70" s="11"/>
      <c r="C70" s="11"/>
      <c r="D70" s="54"/>
      <c r="E70" s="55"/>
      <c r="F70" s="54"/>
      <c r="G70" s="102"/>
      <c r="H70" s="246"/>
      <c r="I70" s="247"/>
    </row>
    <row r="71" spans="1:10" ht="26.25" customHeight="1">
      <c r="A71" s="180" t="s">
        <v>63</v>
      </c>
      <c r="B71" s="40" t="s">
        <v>96</v>
      </c>
      <c r="C71" s="40"/>
      <c r="D71" s="53"/>
      <c r="E71" s="63"/>
      <c r="F71" s="53"/>
      <c r="G71" s="105"/>
      <c r="H71" s="243"/>
      <c r="I71" s="245"/>
    </row>
    <row r="72" spans="1:10" ht="120">
      <c r="A72" s="180"/>
      <c r="B72" s="44" t="s">
        <v>137</v>
      </c>
      <c r="C72" s="10"/>
      <c r="D72" s="53"/>
      <c r="E72" s="63"/>
      <c r="F72" s="53"/>
      <c r="G72" s="105"/>
      <c r="H72" s="243"/>
      <c r="I72" s="245"/>
    </row>
    <row r="73" spans="1:10" ht="24">
      <c r="A73" s="180"/>
      <c r="B73" s="44" t="s">
        <v>12</v>
      </c>
      <c r="C73" s="44"/>
      <c r="D73" s="58" t="s">
        <v>112</v>
      </c>
      <c r="E73" s="55">
        <v>885</v>
      </c>
      <c r="F73" s="58" t="s">
        <v>23</v>
      </c>
      <c r="G73" s="107"/>
      <c r="H73" s="248" t="s">
        <v>17</v>
      </c>
      <c r="I73" s="249">
        <f>E73*G73</f>
        <v>0</v>
      </c>
    </row>
    <row r="74" spans="1:10">
      <c r="A74" s="180"/>
      <c r="B74" s="44"/>
      <c r="C74" s="44"/>
      <c r="D74" s="58"/>
      <c r="E74" s="55"/>
      <c r="F74" s="58"/>
      <c r="G74" s="107"/>
      <c r="H74" s="248"/>
      <c r="I74" s="249"/>
    </row>
    <row r="75" spans="1:10">
      <c r="A75" s="180" t="s">
        <v>64</v>
      </c>
      <c r="B75" s="36" t="s">
        <v>116</v>
      </c>
      <c r="C75" s="44"/>
      <c r="D75" s="58"/>
      <c r="E75" s="55"/>
      <c r="F75" s="58"/>
      <c r="G75" s="107"/>
      <c r="H75" s="248"/>
      <c r="I75" s="249"/>
    </row>
    <row r="76" spans="1:10" ht="102">
      <c r="A76" s="23"/>
      <c r="B76" s="198" t="s">
        <v>97</v>
      </c>
      <c r="C76" s="44"/>
      <c r="D76" s="164" t="s">
        <v>112</v>
      </c>
      <c r="E76" s="135">
        <v>885</v>
      </c>
      <c r="F76" s="58"/>
      <c r="G76" s="141"/>
      <c r="H76" s="248"/>
      <c r="I76" s="264">
        <f>SUM(E76*G76)</f>
        <v>0</v>
      </c>
    </row>
    <row r="77" spans="1:10" ht="15" customHeight="1">
      <c r="A77" s="180"/>
      <c r="B77" s="44"/>
      <c r="C77" s="44"/>
      <c r="D77" s="58"/>
      <c r="E77" s="68"/>
      <c r="F77" s="58"/>
      <c r="G77" s="107"/>
      <c r="H77" s="248"/>
      <c r="I77" s="249"/>
    </row>
    <row r="78" spans="1:10" s="13" customFormat="1" ht="34.5" customHeight="1">
      <c r="A78" s="185" t="s">
        <v>106</v>
      </c>
      <c r="B78" s="36" t="s">
        <v>75</v>
      </c>
      <c r="C78" s="44"/>
      <c r="D78" s="58"/>
      <c r="E78" s="68"/>
      <c r="F78" s="58"/>
      <c r="G78" s="107"/>
      <c r="H78" s="248"/>
      <c r="I78" s="249"/>
      <c r="J78" s="242"/>
    </row>
    <row r="79" spans="1:10" s="13" customFormat="1" ht="140.25" customHeight="1">
      <c r="A79" s="180"/>
      <c r="B79" s="44" t="s">
        <v>138</v>
      </c>
      <c r="C79" s="44"/>
      <c r="D79" s="58"/>
      <c r="E79" s="68"/>
      <c r="F79" s="58"/>
      <c r="G79" s="107"/>
      <c r="H79" s="248"/>
      <c r="I79" s="249"/>
      <c r="J79" s="242"/>
    </row>
    <row r="80" spans="1:10" ht="24">
      <c r="A80" s="180"/>
      <c r="B80" s="44" t="s">
        <v>36</v>
      </c>
      <c r="C80" s="44"/>
      <c r="D80" s="58" t="s">
        <v>112</v>
      </c>
      <c r="E80" s="55">
        <v>885</v>
      </c>
      <c r="F80" s="58" t="s">
        <v>23</v>
      </c>
      <c r="G80" s="107"/>
      <c r="H80" s="248" t="s">
        <v>17</v>
      </c>
      <c r="I80" s="249">
        <f>E80*G80</f>
        <v>0</v>
      </c>
    </row>
    <row r="81" spans="1:10">
      <c r="A81" s="180"/>
      <c r="B81" s="44"/>
      <c r="C81" s="44"/>
      <c r="D81" s="58"/>
      <c r="E81" s="68"/>
      <c r="F81" s="58"/>
      <c r="G81" s="107"/>
      <c r="H81" s="248"/>
      <c r="I81" s="249"/>
    </row>
    <row r="82" spans="1:10">
      <c r="A82" s="48" t="s">
        <v>21</v>
      </c>
      <c r="B82" s="46" t="s">
        <v>22</v>
      </c>
      <c r="C82" s="46"/>
      <c r="D82" s="65"/>
      <c r="E82" s="66"/>
      <c r="F82" s="67"/>
      <c r="G82" s="106"/>
      <c r="H82" s="263" t="s">
        <v>17</v>
      </c>
      <c r="I82" s="252">
        <f>SUM(I69:I81)</f>
        <v>0</v>
      </c>
    </row>
    <row r="83" spans="1:10">
      <c r="A83" s="184"/>
      <c r="B83" s="26"/>
      <c r="C83" s="26"/>
      <c r="D83" s="59"/>
      <c r="E83" s="60"/>
      <c r="F83" s="61"/>
      <c r="G83" s="102"/>
      <c r="H83" s="265"/>
      <c r="I83" s="253"/>
    </row>
    <row r="84" spans="1:10">
      <c r="A84" s="184"/>
      <c r="B84" s="26"/>
      <c r="C84" s="26"/>
      <c r="D84" s="59"/>
      <c r="E84" s="60"/>
      <c r="F84" s="61"/>
      <c r="G84" s="102"/>
      <c r="H84" s="265"/>
      <c r="I84" s="253"/>
    </row>
    <row r="85" spans="1:10" s="86" customFormat="1" ht="24">
      <c r="A85" s="87" t="s">
        <v>67</v>
      </c>
      <c r="B85" s="140" t="s">
        <v>84</v>
      </c>
      <c r="C85" s="88"/>
      <c r="D85" s="89"/>
      <c r="E85" s="90"/>
      <c r="F85" s="89"/>
      <c r="G85" s="104"/>
      <c r="H85" s="254"/>
      <c r="I85" s="255"/>
      <c r="J85" s="239"/>
    </row>
    <row r="86" spans="1:10">
      <c r="A86" s="180"/>
      <c r="B86" s="40"/>
      <c r="C86" s="40"/>
      <c r="D86" s="53"/>
      <c r="E86" s="63"/>
      <c r="F86" s="53"/>
      <c r="G86" s="105"/>
      <c r="H86" s="243"/>
      <c r="I86" s="245"/>
    </row>
    <row r="87" spans="1:10">
      <c r="A87" s="180" t="s">
        <v>65</v>
      </c>
      <c r="B87" s="148" t="s">
        <v>78</v>
      </c>
      <c r="C87" s="40"/>
      <c r="D87" s="53"/>
      <c r="E87" s="63"/>
      <c r="F87" s="53"/>
      <c r="G87" s="105"/>
      <c r="H87" s="243"/>
      <c r="I87" s="245"/>
    </row>
    <row r="88" spans="1:10" ht="228">
      <c r="A88" s="180"/>
      <c r="B88" s="40" t="s">
        <v>121</v>
      </c>
      <c r="C88" s="40"/>
      <c r="D88" s="53"/>
      <c r="E88" s="63"/>
      <c r="F88" s="53"/>
      <c r="G88" s="105"/>
      <c r="H88" s="243"/>
      <c r="I88" s="245"/>
    </row>
    <row r="89" spans="1:10">
      <c r="A89" s="180"/>
      <c r="B89" s="148" t="s">
        <v>79</v>
      </c>
      <c r="C89" s="40"/>
      <c r="D89" s="53" t="s">
        <v>57</v>
      </c>
      <c r="E89" s="63">
        <v>1</v>
      </c>
      <c r="F89" s="53"/>
      <c r="G89" s="105"/>
      <c r="H89" s="243"/>
      <c r="I89" s="245">
        <f>SUM(E89*G89)</f>
        <v>0</v>
      </c>
    </row>
    <row r="90" spans="1:10">
      <c r="A90" s="180"/>
      <c r="B90" s="148" t="s">
        <v>81</v>
      </c>
      <c r="C90" s="40"/>
      <c r="D90" s="53" t="s">
        <v>57</v>
      </c>
      <c r="E90" s="63">
        <v>1</v>
      </c>
      <c r="F90" s="53"/>
      <c r="G90" s="105"/>
      <c r="H90" s="243"/>
      <c r="I90" s="245">
        <f>SUM(E90*G90)</f>
        <v>0</v>
      </c>
    </row>
    <row r="91" spans="1:10">
      <c r="A91" s="180"/>
      <c r="B91" s="148"/>
      <c r="C91" s="40"/>
      <c r="D91" s="53"/>
      <c r="E91" s="63"/>
      <c r="F91" s="53"/>
      <c r="G91" s="105"/>
      <c r="H91" s="243"/>
      <c r="I91" s="245"/>
    </row>
    <row r="92" spans="1:10" s="113" customFormat="1">
      <c r="A92" s="84" t="s">
        <v>66</v>
      </c>
      <c r="B92" s="139" t="s">
        <v>80</v>
      </c>
      <c r="C92" s="110"/>
      <c r="D92" s="168"/>
      <c r="E92" s="111"/>
      <c r="F92" s="112"/>
      <c r="G92" s="266"/>
      <c r="H92" s="266"/>
      <c r="I92" s="267"/>
      <c r="J92" s="266"/>
    </row>
    <row r="93" spans="1:10" s="113" customFormat="1" ht="89.25">
      <c r="A93" s="114"/>
      <c r="B93" s="199" t="s">
        <v>46</v>
      </c>
      <c r="C93" s="115"/>
      <c r="D93" s="169"/>
      <c r="E93" s="116"/>
      <c r="F93" s="117"/>
      <c r="G93" s="266"/>
      <c r="H93" s="266"/>
      <c r="I93" s="267"/>
      <c r="J93" s="266"/>
    </row>
    <row r="94" spans="1:10" s="113" customFormat="1" ht="102">
      <c r="A94" s="84"/>
      <c r="B94" s="200" t="s">
        <v>86</v>
      </c>
      <c r="C94" s="115" t="s">
        <v>47</v>
      </c>
      <c r="D94" s="170"/>
      <c r="E94" s="118"/>
      <c r="F94" s="112"/>
      <c r="G94" s="266"/>
      <c r="H94" s="266"/>
      <c r="I94" s="267"/>
      <c r="J94" s="266"/>
    </row>
    <row r="95" spans="1:10" s="113" customFormat="1" ht="53.25" customHeight="1">
      <c r="A95" s="186" t="s">
        <v>88</v>
      </c>
      <c r="B95" s="199" t="s">
        <v>50</v>
      </c>
      <c r="D95" s="164" t="s">
        <v>114</v>
      </c>
      <c r="E95" s="161">
        <v>10</v>
      </c>
      <c r="F95" s="159"/>
      <c r="G95" s="268"/>
      <c r="H95" s="268"/>
      <c r="I95" s="244">
        <f>E95*G95</f>
        <v>0</v>
      </c>
      <c r="J95" s="266"/>
    </row>
    <row r="96" spans="1:10" s="113" customFormat="1" ht="54" customHeight="1">
      <c r="A96" s="186" t="s">
        <v>89</v>
      </c>
      <c r="B96" s="149" t="s">
        <v>51</v>
      </c>
      <c r="D96" s="164" t="s">
        <v>114</v>
      </c>
      <c r="E96" s="135">
        <v>285.3</v>
      </c>
      <c r="F96" s="162" t="s">
        <v>23</v>
      </c>
      <c r="G96" s="269"/>
      <c r="H96" s="269"/>
      <c r="I96" s="244">
        <f>E96*G96</f>
        <v>0</v>
      </c>
      <c r="J96" s="266"/>
    </row>
    <row r="97" spans="1:10" s="113" customFormat="1" ht="54" customHeight="1">
      <c r="A97" s="186" t="s">
        <v>90</v>
      </c>
      <c r="B97" s="149" t="s">
        <v>55</v>
      </c>
      <c r="D97" s="164" t="s">
        <v>114</v>
      </c>
      <c r="E97" s="135">
        <v>126</v>
      </c>
      <c r="F97" s="162" t="s">
        <v>23</v>
      </c>
      <c r="G97" s="269"/>
      <c r="H97" s="269"/>
      <c r="I97" s="244">
        <f>E97*G97</f>
        <v>0</v>
      </c>
      <c r="J97" s="266"/>
    </row>
    <row r="98" spans="1:10" s="113" customFormat="1" ht="54" customHeight="1">
      <c r="A98" s="186" t="s">
        <v>91</v>
      </c>
      <c r="B98" s="149" t="s">
        <v>56</v>
      </c>
      <c r="D98" s="164" t="s">
        <v>114</v>
      </c>
      <c r="E98" s="161">
        <v>32</v>
      </c>
      <c r="F98" s="159" t="s">
        <v>23</v>
      </c>
      <c r="G98" s="268"/>
      <c r="H98" s="268"/>
      <c r="I98" s="244">
        <f>E98*G98</f>
        <v>0</v>
      </c>
      <c r="J98" s="266"/>
    </row>
    <row r="99" spans="1:10" s="113" customFormat="1" ht="54" customHeight="1">
      <c r="A99" s="186"/>
      <c r="B99" s="201" t="s">
        <v>85</v>
      </c>
      <c r="D99" s="164"/>
      <c r="E99" s="161"/>
      <c r="F99" s="159"/>
      <c r="G99" s="268"/>
      <c r="H99" s="268"/>
      <c r="I99" s="119"/>
      <c r="J99" s="266"/>
    </row>
    <row r="100" spans="1:10" s="113" customFormat="1" ht="20.25" customHeight="1">
      <c r="A100" s="186" t="s">
        <v>92</v>
      </c>
      <c r="B100" s="149" t="s">
        <v>58</v>
      </c>
      <c r="D100" s="164" t="s">
        <v>57</v>
      </c>
      <c r="E100" s="161">
        <v>1</v>
      </c>
      <c r="F100" s="159" t="s">
        <v>23</v>
      </c>
      <c r="G100" s="268"/>
      <c r="H100" s="268"/>
      <c r="I100" s="244">
        <f>E100*G100</f>
        <v>0</v>
      </c>
      <c r="J100" s="266"/>
    </row>
    <row r="101" spans="1:10" s="113" customFormat="1" ht="54" customHeight="1">
      <c r="A101" s="186"/>
      <c r="B101" s="134" t="s">
        <v>87</v>
      </c>
      <c r="D101" s="164"/>
      <c r="E101" s="161"/>
      <c r="F101" s="159"/>
      <c r="G101" s="268"/>
      <c r="H101" s="268"/>
      <c r="I101" s="119"/>
      <c r="J101" s="266"/>
    </row>
    <row r="102" spans="1:10" s="113" customFormat="1" ht="28.5" customHeight="1">
      <c r="A102" s="186" t="s">
        <v>93</v>
      </c>
      <c r="B102" s="149" t="s">
        <v>59</v>
      </c>
      <c r="D102" s="58" t="s">
        <v>112</v>
      </c>
      <c r="E102" s="161">
        <v>3.3</v>
      </c>
      <c r="F102" s="159" t="s">
        <v>23</v>
      </c>
      <c r="G102" s="268"/>
      <c r="H102" s="268"/>
      <c r="I102" s="244">
        <f>E102*G102</f>
        <v>0</v>
      </c>
      <c r="J102" s="266"/>
    </row>
    <row r="103" spans="1:10">
      <c r="A103" s="185"/>
      <c r="B103" s="43"/>
      <c r="C103" s="43"/>
      <c r="D103" s="54"/>
      <c r="E103" s="55"/>
      <c r="F103" s="54"/>
      <c r="G103" s="102"/>
      <c r="H103" s="246"/>
      <c r="I103" s="247"/>
    </row>
    <row r="104" spans="1:10" ht="24">
      <c r="A104" s="48" t="s">
        <v>67</v>
      </c>
      <c r="B104" s="142" t="s">
        <v>73</v>
      </c>
      <c r="C104" s="46"/>
      <c r="D104" s="65"/>
      <c r="E104" s="66"/>
      <c r="F104" s="67"/>
      <c r="G104" s="106"/>
      <c r="H104" s="263" t="s">
        <v>17</v>
      </c>
      <c r="I104" s="252">
        <f>SUM(I89:I103)</f>
        <v>0</v>
      </c>
    </row>
    <row r="105" spans="1:10" ht="45.75" customHeight="1">
      <c r="A105" s="185"/>
      <c r="B105" s="43"/>
      <c r="C105" s="43"/>
      <c r="D105" s="54"/>
      <c r="E105" s="55"/>
      <c r="F105" s="54"/>
      <c r="G105" s="102"/>
      <c r="H105" s="246"/>
      <c r="I105" s="247"/>
    </row>
    <row r="106" spans="1:10">
      <c r="A106" s="187"/>
      <c r="B106" s="78" t="s">
        <v>94</v>
      </c>
      <c r="C106" s="79"/>
      <c r="D106" s="54"/>
      <c r="E106" s="81"/>
      <c r="F106" s="80"/>
      <c r="G106" s="108"/>
      <c r="H106" s="270"/>
      <c r="I106" s="271"/>
    </row>
    <row r="107" spans="1:10" ht="34.5" customHeight="1">
      <c r="A107" s="187"/>
      <c r="B107" s="78"/>
      <c r="C107" s="79"/>
      <c r="D107" s="54"/>
      <c r="E107" s="81"/>
      <c r="F107" s="80"/>
      <c r="G107" s="108"/>
      <c r="H107" s="270"/>
      <c r="I107" s="271"/>
    </row>
    <row r="108" spans="1:10">
      <c r="A108" s="188" t="s">
        <v>16</v>
      </c>
      <c r="B108" s="93" t="s">
        <v>38</v>
      </c>
      <c r="C108" s="93"/>
      <c r="D108" s="171"/>
      <c r="E108" s="94"/>
      <c r="F108" s="95"/>
      <c r="G108" s="109"/>
      <c r="H108" s="272"/>
      <c r="I108" s="273">
        <f>I32</f>
        <v>0</v>
      </c>
    </row>
    <row r="109" spans="1:10">
      <c r="A109" s="188" t="s">
        <v>19</v>
      </c>
      <c r="B109" s="93" t="s">
        <v>39</v>
      </c>
      <c r="C109" s="93"/>
      <c r="D109" s="171"/>
      <c r="E109" s="94"/>
      <c r="F109" s="95"/>
      <c r="G109" s="109"/>
      <c r="H109" s="274"/>
      <c r="I109" s="273">
        <f>I61</f>
        <v>0</v>
      </c>
    </row>
    <row r="110" spans="1:10">
      <c r="A110" s="188" t="s">
        <v>21</v>
      </c>
      <c r="B110" s="93" t="s">
        <v>40</v>
      </c>
      <c r="C110" s="93"/>
      <c r="D110" s="171"/>
      <c r="E110" s="94"/>
      <c r="F110" s="95"/>
      <c r="G110" s="109"/>
      <c r="H110" s="274"/>
      <c r="I110" s="273">
        <f>I82</f>
        <v>0</v>
      </c>
    </row>
    <row r="111" spans="1:10" ht="26.25" thickBot="1">
      <c r="A111" s="189" t="s">
        <v>67</v>
      </c>
      <c r="B111" s="124" t="s">
        <v>48</v>
      </c>
      <c r="C111" s="124"/>
      <c r="D111" s="172"/>
      <c r="E111" s="126"/>
      <c r="F111" s="125"/>
      <c r="G111" s="127"/>
      <c r="H111" s="275"/>
      <c r="I111" s="276">
        <f>I104</f>
        <v>0</v>
      </c>
    </row>
    <row r="112" spans="1:10" s="13" customFormat="1" ht="13.5" thickBot="1">
      <c r="A112" s="128"/>
      <c r="B112" s="129" t="s">
        <v>52</v>
      </c>
      <c r="C112" s="129"/>
      <c r="D112" s="173"/>
      <c r="E112" s="131"/>
      <c r="F112" s="130"/>
      <c r="G112" s="132"/>
      <c r="H112" s="132"/>
      <c r="I112" s="277">
        <f>SUM(I108:I111)</f>
        <v>0</v>
      </c>
      <c r="J112" s="242"/>
    </row>
    <row r="113" spans="1:10">
      <c r="A113" s="82"/>
      <c r="B113" s="83"/>
      <c r="C113" s="83"/>
      <c r="D113" s="70"/>
      <c r="E113" s="85"/>
      <c r="F113" s="84"/>
      <c r="G113" s="85"/>
      <c r="H113" s="278"/>
      <c r="I113" s="279"/>
    </row>
    <row r="114" spans="1:10" s="96" customFormat="1">
      <c r="A114" s="120"/>
      <c r="B114" s="121" t="s">
        <v>53</v>
      </c>
      <c r="C114" s="120"/>
      <c r="D114" s="174"/>
      <c r="E114" s="120"/>
      <c r="F114" s="120"/>
      <c r="G114" s="120"/>
      <c r="H114" s="120"/>
      <c r="I114" s="280">
        <f>I112*0.25</f>
        <v>0</v>
      </c>
      <c r="J114" s="281"/>
    </row>
    <row r="115" spans="1:10" ht="13.5" thickBot="1">
      <c r="A115" s="71"/>
      <c r="B115" s="49"/>
      <c r="C115" s="71"/>
      <c r="D115" s="71"/>
      <c r="E115" s="71"/>
      <c r="F115" s="71"/>
      <c r="G115" s="71"/>
      <c r="H115" s="71"/>
      <c r="I115" s="71"/>
    </row>
    <row r="116" spans="1:10" ht="15.75" thickBot="1">
      <c r="A116" s="122"/>
      <c r="B116" s="123" t="s">
        <v>54</v>
      </c>
      <c r="C116" s="122"/>
      <c r="D116" s="122"/>
      <c r="E116" s="122"/>
      <c r="F116" s="122"/>
      <c r="G116" s="122"/>
      <c r="H116" s="122"/>
      <c r="I116" s="282">
        <f>I112+I114</f>
        <v>0</v>
      </c>
    </row>
    <row r="117" spans="1:10">
      <c r="A117" s="71"/>
      <c r="B117" s="49"/>
      <c r="C117" s="71"/>
      <c r="D117" s="71"/>
      <c r="E117" s="71"/>
      <c r="F117" s="71"/>
      <c r="G117" s="71"/>
      <c r="H117" s="71"/>
      <c r="I117" s="71"/>
    </row>
    <row r="118" spans="1:10">
      <c r="A118" s="71"/>
      <c r="B118" s="49"/>
      <c r="C118" s="71"/>
      <c r="D118" s="71"/>
      <c r="E118" s="71"/>
      <c r="F118" s="71"/>
      <c r="G118" s="71"/>
      <c r="H118" s="71"/>
      <c r="I118" s="71"/>
    </row>
    <row r="119" spans="1:10">
      <c r="A119" s="71"/>
      <c r="B119" s="49"/>
      <c r="C119" s="71"/>
      <c r="D119" s="72"/>
      <c r="E119" s="73"/>
      <c r="F119" s="71"/>
      <c r="G119" s="71"/>
      <c r="H119" s="71"/>
      <c r="I119" s="71"/>
    </row>
    <row r="120" spans="1:10">
      <c r="A120" s="71"/>
      <c r="B120" s="49"/>
      <c r="C120" s="71"/>
      <c r="D120" s="133"/>
      <c r="E120" s="73"/>
      <c r="F120" s="71"/>
      <c r="G120" s="71"/>
      <c r="H120" s="71"/>
      <c r="I120" s="71"/>
    </row>
    <row r="121" spans="1:10">
      <c r="A121" s="297" t="s">
        <v>139</v>
      </c>
      <c r="B121" s="297"/>
      <c r="C121" s="49"/>
      <c r="D121" s="70"/>
      <c r="E121" s="68"/>
      <c r="F121" s="70"/>
      <c r="G121" s="71"/>
      <c r="H121" s="283"/>
      <c r="I121" s="284"/>
    </row>
    <row r="122" spans="1:10">
      <c r="A122" s="69"/>
      <c r="B122" s="49"/>
      <c r="C122" s="49"/>
      <c r="D122" s="70"/>
      <c r="E122" s="68"/>
      <c r="F122" s="70"/>
      <c r="G122" s="71"/>
      <c r="H122" s="283"/>
      <c r="I122" s="284"/>
    </row>
    <row r="123" spans="1:10">
      <c r="A123" s="190"/>
      <c r="E123" s="75"/>
      <c r="F123" s="74"/>
      <c r="G123" s="75"/>
      <c r="H123" s="285"/>
      <c r="I123" s="286"/>
    </row>
    <row r="124" spans="1:10">
      <c r="A124" s="191"/>
      <c r="B124" s="11"/>
      <c r="C124" s="11"/>
      <c r="D124" s="76"/>
      <c r="E124" s="77"/>
      <c r="F124" s="76"/>
      <c r="G124" s="77"/>
      <c r="H124" s="287"/>
      <c r="I124" s="288"/>
    </row>
    <row r="125" spans="1:10">
      <c r="A125" s="192"/>
      <c r="B125" s="26"/>
      <c r="C125" s="26"/>
      <c r="D125" s="175"/>
      <c r="E125" s="15"/>
      <c r="F125" s="16"/>
      <c r="G125" s="4"/>
      <c r="H125" s="289"/>
      <c r="I125" s="261"/>
    </row>
    <row r="126" spans="1:10">
      <c r="A126" s="192"/>
      <c r="B126" s="26"/>
      <c r="C126" s="26"/>
      <c r="D126" s="61" t="s">
        <v>142</v>
      </c>
      <c r="E126" s="298" t="s">
        <v>140</v>
      </c>
      <c r="F126" s="298"/>
      <c r="G126" s="298"/>
      <c r="H126" s="298"/>
      <c r="I126" s="298"/>
    </row>
    <row r="127" spans="1:10">
      <c r="A127" s="192"/>
      <c r="B127" s="26"/>
      <c r="C127" s="26"/>
      <c r="D127" s="175"/>
      <c r="E127" s="299" t="s">
        <v>141</v>
      </c>
      <c r="F127" s="299"/>
      <c r="G127" s="299"/>
      <c r="H127" s="299"/>
      <c r="I127" s="299"/>
    </row>
    <row r="128" spans="1:10">
      <c r="A128" s="192"/>
      <c r="B128" s="26"/>
      <c r="C128" s="26"/>
      <c r="D128" s="175"/>
      <c r="E128" s="15"/>
      <c r="F128" s="16"/>
      <c r="G128" s="4"/>
      <c r="H128" s="289"/>
      <c r="I128" s="261"/>
    </row>
    <row r="129" spans="1:254">
      <c r="A129" s="192"/>
      <c r="B129" s="26"/>
      <c r="C129" s="26"/>
      <c r="D129" s="175"/>
      <c r="E129" s="15"/>
      <c r="F129" s="16"/>
      <c r="G129" s="4"/>
      <c r="H129" s="289"/>
      <c r="I129" s="261"/>
    </row>
    <row r="130" spans="1:254">
      <c r="A130" s="26"/>
      <c r="B130" s="8"/>
      <c r="C130" s="26"/>
      <c r="D130" s="26"/>
      <c r="E130" s="26"/>
      <c r="F130" s="26"/>
      <c r="G130" s="290"/>
      <c r="H130" s="290"/>
      <c r="I130" s="290"/>
    </row>
    <row r="131" spans="1:254">
      <c r="A131" s="26"/>
      <c r="B131" s="8"/>
      <c r="C131" s="8"/>
      <c r="D131" s="176"/>
      <c r="E131" s="26"/>
      <c r="F131" s="26"/>
      <c r="G131" s="290"/>
      <c r="H131" s="290"/>
      <c r="I131" s="290"/>
    </row>
    <row r="132" spans="1:254">
      <c r="A132" s="26"/>
      <c r="B132" s="8"/>
      <c r="C132" s="8"/>
      <c r="D132" s="176"/>
      <c r="E132" s="26"/>
      <c r="F132" s="26"/>
      <c r="G132" s="290"/>
      <c r="H132" s="290"/>
      <c r="I132" s="290"/>
    </row>
    <row r="133" spans="1:254">
      <c r="A133" s="26"/>
      <c r="B133" s="8"/>
      <c r="C133" s="8"/>
      <c r="D133" s="176"/>
      <c r="E133" s="26"/>
      <c r="F133" s="26"/>
      <c r="G133" s="290"/>
      <c r="H133" s="290"/>
      <c r="I133" s="290"/>
    </row>
    <row r="134" spans="1:254" s="12" customFormat="1">
      <c r="A134" s="26"/>
      <c r="B134" s="8"/>
      <c r="C134" s="8"/>
      <c r="D134" s="176"/>
      <c r="E134" s="26"/>
      <c r="F134" s="26"/>
      <c r="G134" s="290"/>
      <c r="H134" s="290"/>
      <c r="I134" s="290"/>
      <c r="J134" s="229"/>
    </row>
    <row r="135" spans="1:254" s="12" customFormat="1" ht="15.75">
      <c r="A135" s="26"/>
      <c r="B135" s="8"/>
      <c r="C135" s="8"/>
      <c r="D135" s="176"/>
      <c r="E135" s="26"/>
      <c r="F135" s="26"/>
      <c r="G135" s="290"/>
      <c r="H135" s="290"/>
      <c r="I135" s="290"/>
      <c r="J135" s="291"/>
      <c r="K135" s="18"/>
      <c r="L135" s="19"/>
      <c r="M135" s="20"/>
      <c r="N135" s="20"/>
      <c r="O135" s="21"/>
      <c r="P135" s="21"/>
      <c r="Q135" s="22"/>
      <c r="R135" s="17"/>
      <c r="S135" s="18"/>
      <c r="T135" s="19"/>
      <c r="U135" s="20"/>
      <c r="V135" s="20"/>
      <c r="W135" s="21"/>
      <c r="X135" s="21"/>
      <c r="Y135" s="22"/>
      <c r="Z135" s="17"/>
      <c r="AA135" s="18"/>
      <c r="AB135" s="19"/>
      <c r="AC135" s="20"/>
      <c r="AD135" s="20"/>
      <c r="AE135" s="21"/>
      <c r="AF135" s="21"/>
      <c r="AG135" s="22"/>
      <c r="AH135" s="17"/>
      <c r="AI135" s="18"/>
      <c r="AJ135" s="19"/>
      <c r="AK135" s="20"/>
      <c r="AL135" s="20"/>
      <c r="AM135" s="21"/>
      <c r="AN135" s="21"/>
      <c r="AO135" s="22"/>
      <c r="AP135" s="17"/>
      <c r="AQ135" s="18"/>
      <c r="AR135" s="19"/>
      <c r="AS135" s="20"/>
      <c r="AT135" s="20"/>
      <c r="AU135" s="21"/>
      <c r="AV135" s="21"/>
      <c r="AW135" s="22"/>
      <c r="AX135" s="17"/>
      <c r="AY135" s="18"/>
      <c r="AZ135" s="19"/>
      <c r="BA135" s="20"/>
      <c r="BB135" s="20"/>
      <c r="BC135" s="21"/>
      <c r="BD135" s="21"/>
      <c r="BE135" s="22"/>
      <c r="BF135" s="17"/>
      <c r="BG135" s="18"/>
      <c r="BH135" s="19"/>
      <c r="BI135" s="20"/>
      <c r="BJ135" s="20"/>
      <c r="BK135" s="21"/>
      <c r="BL135" s="21"/>
      <c r="BM135" s="22"/>
      <c r="BN135" s="17"/>
      <c r="BO135" s="18"/>
      <c r="BP135" s="19"/>
      <c r="BQ135" s="20"/>
      <c r="BR135" s="20"/>
      <c r="BS135" s="21"/>
      <c r="BT135" s="21"/>
      <c r="BU135" s="22"/>
      <c r="BV135" s="17"/>
      <c r="BW135" s="18"/>
      <c r="BX135" s="19"/>
      <c r="BY135" s="20"/>
      <c r="BZ135" s="20"/>
      <c r="CA135" s="21"/>
      <c r="CB135" s="21"/>
      <c r="CC135" s="22"/>
      <c r="CD135" s="17"/>
      <c r="CE135" s="18"/>
      <c r="CF135" s="19"/>
      <c r="CG135" s="20"/>
      <c r="CH135" s="20"/>
      <c r="CI135" s="21"/>
      <c r="CJ135" s="21"/>
      <c r="CK135" s="22"/>
      <c r="CL135" s="17"/>
      <c r="CM135" s="18"/>
      <c r="CN135" s="19"/>
      <c r="CO135" s="20"/>
      <c r="CP135" s="20"/>
      <c r="CQ135" s="21"/>
      <c r="CR135" s="21"/>
      <c r="CS135" s="22"/>
      <c r="CT135" s="17"/>
      <c r="CU135" s="18"/>
      <c r="CV135" s="19"/>
      <c r="CW135" s="20"/>
      <c r="CX135" s="20"/>
      <c r="CY135" s="21"/>
      <c r="CZ135" s="21"/>
      <c r="DA135" s="22"/>
      <c r="DB135" s="17"/>
      <c r="DC135" s="18"/>
      <c r="DD135" s="19"/>
      <c r="DE135" s="20"/>
      <c r="DF135" s="20"/>
      <c r="DG135" s="21"/>
      <c r="DH135" s="21"/>
      <c r="DI135" s="22"/>
      <c r="DJ135" s="17"/>
      <c r="DK135" s="18"/>
      <c r="DL135" s="19"/>
      <c r="DM135" s="20"/>
      <c r="DN135" s="20"/>
      <c r="DO135" s="21"/>
      <c r="DP135" s="21"/>
      <c r="DQ135" s="22"/>
      <c r="DR135" s="17"/>
      <c r="DS135" s="18"/>
      <c r="DT135" s="19"/>
      <c r="DU135" s="20"/>
      <c r="DV135" s="20"/>
      <c r="DW135" s="21"/>
      <c r="DX135" s="21"/>
      <c r="DY135" s="22"/>
      <c r="DZ135" s="17"/>
      <c r="EA135" s="18"/>
      <c r="EB135" s="19"/>
      <c r="EC135" s="20"/>
      <c r="ED135" s="20"/>
      <c r="EE135" s="21"/>
      <c r="EF135" s="21"/>
      <c r="EG135" s="22"/>
      <c r="EH135" s="17"/>
      <c r="EI135" s="18"/>
      <c r="EJ135" s="19"/>
      <c r="EK135" s="20"/>
      <c r="EL135" s="20"/>
      <c r="EM135" s="21"/>
      <c r="EN135" s="21"/>
      <c r="EO135" s="22"/>
      <c r="EP135" s="17"/>
      <c r="EQ135" s="18"/>
      <c r="ER135" s="19"/>
      <c r="ES135" s="20"/>
      <c r="ET135" s="20"/>
      <c r="EU135" s="21"/>
      <c r="EV135" s="21"/>
      <c r="EW135" s="22"/>
      <c r="EX135" s="17"/>
      <c r="EY135" s="18"/>
      <c r="EZ135" s="19"/>
      <c r="FA135" s="20"/>
      <c r="FB135" s="20"/>
      <c r="FC135" s="21"/>
      <c r="FD135" s="21"/>
      <c r="FE135" s="22"/>
      <c r="FF135" s="17"/>
      <c r="FG135" s="18"/>
      <c r="FH135" s="19"/>
      <c r="FI135" s="20"/>
      <c r="FJ135" s="20"/>
      <c r="FK135" s="21"/>
      <c r="FL135" s="21"/>
      <c r="FM135" s="22"/>
      <c r="FN135" s="17"/>
      <c r="FO135" s="18"/>
      <c r="FP135" s="19"/>
      <c r="FQ135" s="20"/>
      <c r="FR135" s="20"/>
      <c r="FS135" s="21"/>
      <c r="FT135" s="21"/>
      <c r="FU135" s="22"/>
      <c r="FV135" s="17"/>
      <c r="FW135" s="18"/>
      <c r="FX135" s="19"/>
      <c r="FY135" s="20"/>
      <c r="FZ135" s="20"/>
      <c r="GA135" s="21"/>
      <c r="GB135" s="21"/>
      <c r="GC135" s="22"/>
      <c r="GD135" s="17"/>
      <c r="GE135" s="18"/>
      <c r="GF135" s="19"/>
      <c r="GG135" s="20"/>
      <c r="GH135" s="20"/>
      <c r="GI135" s="21"/>
      <c r="GJ135" s="21"/>
      <c r="GK135" s="22"/>
      <c r="GL135" s="17"/>
      <c r="GM135" s="18"/>
      <c r="GN135" s="19"/>
      <c r="GO135" s="20"/>
      <c r="GP135" s="20"/>
      <c r="GQ135" s="21"/>
      <c r="GR135" s="21"/>
      <c r="GS135" s="22"/>
      <c r="GT135" s="17"/>
      <c r="GU135" s="18"/>
      <c r="GV135" s="19"/>
      <c r="GW135" s="20"/>
      <c r="GX135" s="20"/>
      <c r="GY135" s="21"/>
      <c r="GZ135" s="21"/>
      <c r="HA135" s="22"/>
      <c r="HB135" s="17"/>
      <c r="HC135" s="18"/>
      <c r="HD135" s="19"/>
      <c r="HE135" s="20"/>
      <c r="HF135" s="20"/>
      <c r="HG135" s="21"/>
      <c r="HH135" s="21"/>
      <c r="HI135" s="22"/>
      <c r="HJ135" s="17"/>
      <c r="HK135" s="18"/>
      <c r="HL135" s="19"/>
      <c r="HM135" s="20"/>
      <c r="HN135" s="20"/>
      <c r="HO135" s="21"/>
      <c r="HP135" s="21"/>
      <c r="HQ135" s="22"/>
      <c r="HR135" s="17"/>
      <c r="HS135" s="18"/>
      <c r="HT135" s="19"/>
      <c r="HU135" s="20"/>
      <c r="HV135" s="20"/>
      <c r="HW135" s="21"/>
      <c r="HX135" s="21"/>
      <c r="HY135" s="22"/>
      <c r="HZ135" s="17"/>
      <c r="IA135" s="18"/>
      <c r="IB135" s="19"/>
      <c r="IC135" s="20"/>
      <c r="ID135" s="20"/>
      <c r="IE135" s="21"/>
      <c r="IF135" s="21"/>
      <c r="IG135" s="22"/>
      <c r="IH135" s="17"/>
      <c r="II135" s="18"/>
      <c r="IJ135" s="19"/>
      <c r="IK135" s="20"/>
      <c r="IL135" s="20"/>
      <c r="IM135" s="21"/>
      <c r="IN135" s="21"/>
      <c r="IO135" s="22"/>
      <c r="IP135" s="17"/>
      <c r="IQ135" s="18"/>
      <c r="IR135" s="19"/>
      <c r="IS135" s="20"/>
      <c r="IT135" s="20"/>
    </row>
    <row r="136" spans="1:254">
      <c r="A136" s="26"/>
      <c r="B136" s="8"/>
      <c r="C136" s="8"/>
      <c r="D136" s="176"/>
      <c r="E136" s="26"/>
      <c r="F136" s="26"/>
      <c r="G136" s="290"/>
      <c r="H136" s="290"/>
      <c r="I136" s="290"/>
    </row>
    <row r="137" spans="1:254">
      <c r="A137" s="26"/>
      <c r="B137" s="8"/>
      <c r="C137" s="8"/>
      <c r="D137" s="176"/>
      <c r="E137" s="26"/>
      <c r="F137" s="26"/>
      <c r="G137" s="290"/>
      <c r="H137" s="290"/>
      <c r="I137" s="290"/>
    </row>
    <row r="138" spans="1:254" s="23" customFormat="1">
      <c r="A138" s="26"/>
      <c r="B138" s="8"/>
      <c r="C138" s="8"/>
      <c r="D138" s="176"/>
      <c r="E138" s="26"/>
      <c r="F138" s="26"/>
      <c r="G138" s="290"/>
      <c r="H138" s="290"/>
      <c r="I138" s="290"/>
      <c r="J138" s="258"/>
    </row>
    <row r="139" spans="1:254" s="24" customFormat="1">
      <c r="A139" s="26"/>
      <c r="B139" s="8"/>
      <c r="C139" s="8"/>
      <c r="D139" s="176"/>
      <c r="E139" s="26"/>
      <c r="F139" s="26"/>
      <c r="G139" s="290"/>
      <c r="H139" s="290"/>
      <c r="I139" s="290"/>
      <c r="J139" s="292"/>
    </row>
    <row r="140" spans="1:254" s="24" customFormat="1" ht="14.25">
      <c r="A140" s="28"/>
      <c r="B140" s="8"/>
      <c r="C140" s="8"/>
      <c r="D140" s="176"/>
      <c r="E140" s="4"/>
      <c r="F140" s="2"/>
      <c r="G140" s="4"/>
      <c r="H140" s="289"/>
      <c r="I140" s="261"/>
      <c r="J140" s="292"/>
    </row>
    <row r="141" spans="1:254">
      <c r="A141" s="193"/>
      <c r="B141" s="8"/>
      <c r="C141" s="8"/>
      <c r="D141" s="176"/>
    </row>
    <row r="142" spans="1:254" ht="14.25">
      <c r="A142" s="28"/>
      <c r="B142" s="8"/>
      <c r="C142" s="8"/>
      <c r="D142" s="176"/>
    </row>
    <row r="143" spans="1:254" s="12" customFormat="1" ht="14.25">
      <c r="A143" s="28"/>
      <c r="B143" s="8"/>
      <c r="C143" s="8"/>
      <c r="D143" s="176"/>
      <c r="E143" s="6"/>
      <c r="F143" s="5"/>
      <c r="G143" s="6"/>
      <c r="H143" s="293"/>
      <c r="I143" s="294"/>
      <c r="J143" s="229"/>
    </row>
    <row r="144" spans="1:254" s="25" customFormat="1" ht="14.25">
      <c r="A144" s="28"/>
      <c r="B144" s="8"/>
      <c r="C144" s="8"/>
      <c r="D144" s="176"/>
      <c r="E144" s="6"/>
      <c r="F144" s="5"/>
      <c r="G144" s="6"/>
      <c r="H144" s="293"/>
      <c r="I144" s="294"/>
      <c r="J144" s="295"/>
    </row>
    <row r="145" spans="1:9" ht="14.25">
      <c r="A145" s="28"/>
      <c r="B145" s="8"/>
      <c r="C145" s="8"/>
      <c r="D145" s="176"/>
    </row>
    <row r="146" spans="1:9" ht="14.25">
      <c r="A146" s="28"/>
      <c r="B146" s="8"/>
      <c r="C146" s="8"/>
      <c r="D146" s="176"/>
    </row>
    <row r="147" spans="1:9" ht="14.25">
      <c r="A147" s="28"/>
      <c r="B147" s="8"/>
      <c r="C147" s="8"/>
      <c r="D147" s="176"/>
      <c r="E147" s="4"/>
      <c r="F147" s="27"/>
      <c r="G147" s="15"/>
      <c r="H147" s="296"/>
      <c r="I147" s="261"/>
    </row>
    <row r="148" spans="1:9" ht="14.25">
      <c r="A148" s="28"/>
      <c r="B148" s="8"/>
      <c r="C148" s="8"/>
      <c r="D148" s="176"/>
      <c r="E148" s="4"/>
      <c r="F148" s="27"/>
      <c r="G148" s="15"/>
      <c r="H148" s="296"/>
      <c r="I148" s="261"/>
    </row>
    <row r="149" spans="1:9" ht="14.25">
      <c r="A149" s="28"/>
      <c r="B149" s="8"/>
      <c r="C149" s="8"/>
      <c r="D149" s="176"/>
      <c r="E149" s="4"/>
      <c r="F149" s="27"/>
      <c r="G149" s="15"/>
      <c r="H149" s="296"/>
      <c r="I149" s="261"/>
    </row>
    <row r="150" spans="1:9" ht="14.25">
      <c r="A150" s="28"/>
      <c r="B150" s="8"/>
      <c r="C150" s="8"/>
      <c r="D150" s="176"/>
      <c r="E150" s="4"/>
      <c r="F150" s="2"/>
      <c r="G150" s="4"/>
      <c r="H150" s="289"/>
      <c r="I150" s="261"/>
    </row>
    <row r="151" spans="1:9" ht="14.25">
      <c r="A151" s="28"/>
      <c r="B151" s="8"/>
      <c r="C151" s="8"/>
      <c r="D151" s="176"/>
    </row>
    <row r="152" spans="1:9" ht="14.25">
      <c r="A152" s="28"/>
      <c r="B152" s="8"/>
      <c r="C152" s="8"/>
      <c r="D152" s="176"/>
      <c r="I152" s="14"/>
    </row>
    <row r="153" spans="1:9" ht="14.25">
      <c r="A153" s="28"/>
      <c r="B153" s="8"/>
      <c r="C153" s="8"/>
      <c r="D153" s="176"/>
      <c r="I153" s="14"/>
    </row>
    <row r="154" spans="1:9" ht="14.25">
      <c r="A154" s="28"/>
      <c r="B154" s="8"/>
      <c r="C154" s="8"/>
      <c r="D154" s="176"/>
      <c r="I154" s="14"/>
    </row>
    <row r="155" spans="1:9" ht="14.25">
      <c r="A155" s="28"/>
      <c r="B155" s="8"/>
      <c r="C155" s="8"/>
      <c r="D155" s="176"/>
      <c r="I155" s="14"/>
    </row>
    <row r="156" spans="1:9" ht="14.25">
      <c r="A156" s="28"/>
      <c r="B156" s="8"/>
      <c r="C156" s="8"/>
      <c r="D156" s="176"/>
      <c r="I156" s="14"/>
    </row>
    <row r="157" spans="1:9" ht="14.25">
      <c r="A157" s="28"/>
      <c r="B157" s="8"/>
      <c r="C157" s="8"/>
      <c r="D157" s="176"/>
      <c r="I157" s="14"/>
    </row>
    <row r="158" spans="1:9" ht="14.25">
      <c r="A158" s="28"/>
      <c r="B158"/>
      <c r="C158" s="11"/>
      <c r="I158" s="14"/>
    </row>
    <row r="159" spans="1:9" ht="14.25">
      <c r="A159" s="28"/>
      <c r="B159"/>
      <c r="C159" s="11"/>
      <c r="D159" s="177"/>
      <c r="F159" s="7"/>
      <c r="H159" s="6"/>
      <c r="I159" s="14"/>
    </row>
    <row r="160" spans="1:9" ht="14.25">
      <c r="A160" s="28"/>
      <c r="B160"/>
      <c r="C160" s="11"/>
      <c r="I160" s="14"/>
    </row>
    <row r="161" spans="1:9" ht="14.25">
      <c r="A161" s="28"/>
      <c r="B161"/>
      <c r="C161" s="11"/>
      <c r="I161" s="14"/>
    </row>
    <row r="162" spans="1:9" ht="14.25">
      <c r="A162" s="28"/>
      <c r="B162"/>
      <c r="C162" s="11"/>
      <c r="I162" s="14"/>
    </row>
    <row r="163" spans="1:9">
      <c r="A163" s="192"/>
      <c r="B163" s="11"/>
      <c r="C163" s="11"/>
      <c r="I163" s="14"/>
    </row>
    <row r="164" spans="1:9">
      <c r="A164" s="192"/>
      <c r="B164" s="11"/>
      <c r="C164" s="11"/>
      <c r="I164" s="14"/>
    </row>
    <row r="165" spans="1:9">
      <c r="A165" s="192"/>
      <c r="B165" s="11"/>
      <c r="C165" s="11"/>
      <c r="I165" s="14"/>
    </row>
    <row r="166" spans="1:9">
      <c r="A166" s="192"/>
      <c r="B166" s="11"/>
      <c r="C166" s="11"/>
      <c r="I166" s="14"/>
    </row>
    <row r="167" spans="1:9">
      <c r="A167" s="192"/>
      <c r="B167" s="11"/>
      <c r="C167" s="11"/>
      <c r="D167" s="178"/>
      <c r="E167" s="9"/>
      <c r="F167" s="9"/>
      <c r="G167" s="14"/>
      <c r="H167" s="14"/>
      <c r="I167" s="14"/>
    </row>
    <row r="168" spans="1:9">
      <c r="A168" s="192"/>
      <c r="B168" s="11"/>
      <c r="C168" s="11"/>
      <c r="D168" s="178"/>
      <c r="E168" s="9"/>
      <c r="F168" s="9"/>
      <c r="G168" s="14"/>
      <c r="H168" s="14"/>
      <c r="I168" s="14"/>
    </row>
    <row r="169" spans="1:9">
      <c r="A169" s="192"/>
      <c r="B169" s="11"/>
      <c r="C169" s="11"/>
      <c r="D169" s="178"/>
      <c r="E169" s="9"/>
      <c r="F169" s="9"/>
      <c r="G169" s="14"/>
      <c r="H169" s="14"/>
      <c r="I169" s="14"/>
    </row>
    <row r="170" spans="1:9">
      <c r="A170" s="192"/>
      <c r="B170" s="11"/>
      <c r="C170" s="11"/>
      <c r="D170" s="178"/>
      <c r="E170" s="9"/>
      <c r="F170" s="9"/>
      <c r="G170" s="14"/>
      <c r="H170" s="14"/>
      <c r="I170" s="14"/>
    </row>
    <row r="171" spans="1:9">
      <c r="A171" s="192"/>
      <c r="B171" s="11"/>
      <c r="C171" s="11"/>
      <c r="D171" s="178"/>
      <c r="E171" s="9"/>
      <c r="F171" s="9"/>
      <c r="G171" s="14"/>
      <c r="H171" s="14"/>
      <c r="I171" s="14"/>
    </row>
    <row r="172" spans="1:9">
      <c r="A172" s="192"/>
      <c r="B172" s="11"/>
      <c r="C172" s="11"/>
      <c r="D172" s="178"/>
      <c r="E172" s="9"/>
      <c r="F172" s="9"/>
      <c r="G172" s="14"/>
      <c r="H172" s="14"/>
      <c r="I172" s="14"/>
    </row>
    <row r="173" spans="1:9">
      <c r="A173" s="192"/>
      <c r="B173" s="11"/>
      <c r="C173" s="11"/>
      <c r="D173" s="178"/>
      <c r="E173" s="9"/>
      <c r="F173" s="9"/>
      <c r="G173" s="14"/>
      <c r="H173" s="14"/>
      <c r="I173" s="14"/>
    </row>
    <row r="174" spans="1:9">
      <c r="A174" s="192"/>
      <c r="B174" s="11"/>
      <c r="C174" s="11"/>
      <c r="D174" s="178"/>
      <c r="E174" s="9"/>
      <c r="F174" s="9"/>
      <c r="G174" s="14"/>
      <c r="H174" s="14"/>
      <c r="I174" s="14"/>
    </row>
    <row r="175" spans="1:9">
      <c r="A175" s="192"/>
      <c r="B175" s="11"/>
      <c r="C175" s="11"/>
      <c r="D175" s="178"/>
      <c r="E175" s="9"/>
      <c r="F175" s="9"/>
      <c r="G175" s="14"/>
      <c r="H175" s="14"/>
      <c r="I175" s="14"/>
    </row>
    <row r="176" spans="1:9">
      <c r="A176" s="192"/>
      <c r="B176" s="11"/>
      <c r="C176" s="11"/>
      <c r="D176" s="178"/>
      <c r="E176" s="9"/>
      <c r="F176" s="9"/>
      <c r="G176" s="14"/>
      <c r="H176" s="14"/>
      <c r="I176" s="14"/>
    </row>
    <row r="177" spans="1:9">
      <c r="A177" s="192"/>
      <c r="B177" s="11"/>
      <c r="C177" s="11"/>
      <c r="D177" s="178"/>
      <c r="E177" s="9"/>
      <c r="F177" s="9"/>
      <c r="G177" s="14"/>
      <c r="H177" s="14"/>
      <c r="I177" s="14"/>
    </row>
    <row r="178" spans="1:9">
      <c r="A178" s="192"/>
      <c r="B178" s="11"/>
      <c r="C178" s="11"/>
      <c r="D178" s="178"/>
      <c r="E178" s="9"/>
      <c r="F178" s="9"/>
      <c r="G178" s="14"/>
      <c r="H178" s="14"/>
      <c r="I178" s="14"/>
    </row>
    <row r="179" spans="1:9">
      <c r="A179" s="192"/>
      <c r="B179" s="11"/>
      <c r="C179" s="11"/>
      <c r="D179" s="178"/>
      <c r="E179" s="9"/>
      <c r="F179" s="9"/>
      <c r="G179" s="14"/>
      <c r="H179" s="14"/>
      <c r="I179" s="14"/>
    </row>
    <row r="180" spans="1:9">
      <c r="A180" s="192"/>
      <c r="B180" s="11"/>
      <c r="C180" s="11"/>
      <c r="D180" s="178"/>
      <c r="E180" s="9"/>
      <c r="F180" s="9"/>
      <c r="G180" s="14"/>
      <c r="H180" s="14"/>
      <c r="I180" s="14"/>
    </row>
    <row r="181" spans="1:9">
      <c r="A181" s="192"/>
      <c r="B181" s="11"/>
      <c r="C181" s="11"/>
      <c r="D181" s="178"/>
      <c r="E181" s="9"/>
      <c r="F181" s="9"/>
      <c r="G181" s="14"/>
      <c r="H181" s="14"/>
      <c r="I181" s="14"/>
    </row>
    <row r="182" spans="1:9">
      <c r="A182" s="192"/>
      <c r="B182" s="11"/>
      <c r="C182" s="11"/>
      <c r="D182" s="178"/>
      <c r="E182" s="9"/>
      <c r="F182" s="9"/>
      <c r="G182" s="14"/>
      <c r="H182" s="14"/>
      <c r="I182" s="14"/>
    </row>
    <row r="183" spans="1:9">
      <c r="A183" s="192"/>
      <c r="B183" s="11"/>
      <c r="C183" s="11"/>
      <c r="D183" s="178"/>
      <c r="E183" s="9"/>
      <c r="F183" s="9"/>
      <c r="G183" s="14"/>
      <c r="H183" s="14"/>
      <c r="I183" s="14"/>
    </row>
    <row r="184" spans="1:9">
      <c r="A184" s="192"/>
      <c r="B184" s="11"/>
      <c r="C184" s="11"/>
      <c r="D184" s="178"/>
      <c r="E184" s="9"/>
      <c r="F184" s="9"/>
      <c r="G184" s="14"/>
      <c r="H184" s="14"/>
      <c r="I184" s="14"/>
    </row>
    <row r="185" spans="1:9">
      <c r="A185" s="192"/>
      <c r="B185" s="11"/>
      <c r="C185" s="11"/>
      <c r="D185" s="178"/>
      <c r="E185" s="9"/>
      <c r="F185" s="9"/>
      <c r="G185" s="14"/>
      <c r="H185" s="14"/>
      <c r="I185" s="14"/>
    </row>
    <row r="186" spans="1:9">
      <c r="A186" s="192"/>
      <c r="B186" s="11"/>
      <c r="C186" s="11"/>
      <c r="D186" s="178"/>
      <c r="E186" s="9"/>
      <c r="F186" s="9"/>
      <c r="G186" s="14"/>
      <c r="H186" s="14"/>
      <c r="I186" s="14"/>
    </row>
    <row r="187" spans="1:9">
      <c r="A187" s="192"/>
      <c r="B187" s="11"/>
      <c r="C187" s="11"/>
      <c r="D187" s="178"/>
      <c r="E187" s="9"/>
      <c r="F187" s="9"/>
      <c r="G187" s="14"/>
      <c r="H187" s="14"/>
      <c r="I187" s="14"/>
    </row>
    <row r="188" spans="1:9">
      <c r="A188" s="192"/>
      <c r="B188" s="11"/>
      <c r="C188" s="11"/>
      <c r="D188" s="178"/>
      <c r="E188" s="9"/>
      <c r="F188" s="9"/>
      <c r="G188" s="14"/>
      <c r="H188" s="14"/>
      <c r="I188" s="14"/>
    </row>
    <row r="189" spans="1:9">
      <c r="A189" s="192"/>
      <c r="B189" s="11"/>
      <c r="C189" s="11"/>
      <c r="D189" s="178"/>
      <c r="E189" s="9"/>
      <c r="F189" s="9"/>
      <c r="G189" s="14"/>
      <c r="H189" s="14"/>
      <c r="I189" s="14"/>
    </row>
    <row r="190" spans="1:9">
      <c r="A190" s="192"/>
      <c r="B190" s="11"/>
      <c r="C190" s="11"/>
      <c r="D190" s="178"/>
      <c r="E190" s="9"/>
      <c r="F190" s="9"/>
      <c r="G190" s="14"/>
      <c r="H190" s="14"/>
      <c r="I190" s="14"/>
    </row>
    <row r="191" spans="1:9">
      <c r="A191" s="192"/>
      <c r="B191" s="11"/>
      <c r="C191" s="11"/>
      <c r="D191" s="178"/>
      <c r="E191" s="9"/>
      <c r="F191" s="9"/>
      <c r="G191" s="14"/>
      <c r="H191" s="14"/>
      <c r="I191" s="14"/>
    </row>
    <row r="192" spans="1:9">
      <c r="A192" s="192"/>
      <c r="B192" s="11"/>
      <c r="C192" s="11"/>
      <c r="D192" s="178"/>
      <c r="E192" s="9"/>
      <c r="F192" s="9"/>
      <c r="G192" s="14"/>
      <c r="H192" s="14"/>
      <c r="I192" s="14"/>
    </row>
    <row r="193" spans="1:9">
      <c r="A193" s="192"/>
      <c r="B193" s="11"/>
      <c r="C193" s="11"/>
      <c r="D193" s="178"/>
      <c r="E193" s="9"/>
      <c r="F193" s="9"/>
      <c r="G193" s="14"/>
      <c r="H193" s="14"/>
      <c r="I193" s="14"/>
    </row>
    <row r="194" spans="1:9">
      <c r="A194" s="192"/>
      <c r="B194" s="11"/>
      <c r="C194" s="11"/>
      <c r="D194" s="178"/>
      <c r="E194" s="9"/>
      <c r="F194" s="9"/>
      <c r="G194" s="14"/>
      <c r="H194" s="14"/>
      <c r="I194" s="14"/>
    </row>
    <row r="195" spans="1:9">
      <c r="A195" s="192"/>
      <c r="B195" s="11"/>
      <c r="C195" s="11"/>
      <c r="D195" s="178"/>
      <c r="E195" s="9"/>
      <c r="F195" s="9"/>
      <c r="G195" s="14"/>
      <c r="H195" s="14"/>
      <c r="I195" s="14"/>
    </row>
    <row r="196" spans="1:9">
      <c r="A196" s="192"/>
      <c r="B196" s="11"/>
      <c r="C196" s="11"/>
      <c r="D196" s="178"/>
      <c r="E196" s="9"/>
      <c r="F196" s="9"/>
      <c r="G196" s="14"/>
      <c r="H196" s="14"/>
      <c r="I196" s="14"/>
    </row>
    <row r="197" spans="1:9">
      <c r="A197" s="192"/>
      <c r="B197" s="11"/>
      <c r="C197" s="11"/>
      <c r="D197" s="178"/>
      <c r="E197" s="9"/>
      <c r="F197" s="9"/>
      <c r="G197" s="14"/>
      <c r="H197" s="14"/>
      <c r="I197" s="14"/>
    </row>
    <row r="198" spans="1:9">
      <c r="A198" s="192"/>
      <c r="B198" s="11"/>
      <c r="C198" s="11"/>
      <c r="D198" s="178"/>
      <c r="E198" s="9"/>
      <c r="F198" s="9"/>
      <c r="G198" s="14"/>
      <c r="H198" s="14"/>
      <c r="I198" s="14"/>
    </row>
    <row r="199" spans="1:9">
      <c r="A199" s="192"/>
      <c r="B199" s="11"/>
      <c r="C199" s="11"/>
      <c r="D199" s="178"/>
      <c r="E199" s="9"/>
      <c r="F199" s="9"/>
      <c r="G199" s="14"/>
      <c r="H199" s="14"/>
      <c r="I199" s="14"/>
    </row>
    <row r="200" spans="1:9">
      <c r="A200" s="192"/>
      <c r="B200" s="11"/>
      <c r="C200" s="11"/>
      <c r="D200" s="178"/>
      <c r="E200" s="9"/>
      <c r="F200" s="9"/>
      <c r="G200" s="14"/>
      <c r="H200" s="14"/>
      <c r="I200" s="14"/>
    </row>
    <row r="201" spans="1:9">
      <c r="A201" s="192"/>
      <c r="B201" s="11"/>
      <c r="C201" s="11"/>
      <c r="D201" s="178"/>
      <c r="E201" s="9"/>
      <c r="F201" s="9"/>
      <c r="G201" s="14"/>
      <c r="H201" s="14"/>
      <c r="I201" s="14"/>
    </row>
    <row r="202" spans="1:9">
      <c r="A202" s="192"/>
      <c r="B202" s="11"/>
      <c r="C202" s="11"/>
      <c r="D202" s="178"/>
      <c r="E202" s="9"/>
      <c r="F202" s="9"/>
      <c r="G202" s="14"/>
      <c r="H202" s="14"/>
      <c r="I202" s="14"/>
    </row>
    <row r="203" spans="1:9">
      <c r="A203" s="192"/>
      <c r="B203" s="11"/>
      <c r="C203" s="11"/>
      <c r="D203" s="178"/>
      <c r="E203" s="9"/>
      <c r="F203" s="9"/>
      <c r="G203" s="14"/>
      <c r="H203" s="14"/>
      <c r="I203" s="14"/>
    </row>
    <row r="204" spans="1:9">
      <c r="A204" s="192"/>
      <c r="B204" s="11"/>
      <c r="C204" s="11"/>
      <c r="D204" s="178"/>
      <c r="E204" s="9"/>
      <c r="F204" s="9"/>
      <c r="G204" s="14"/>
      <c r="H204" s="14"/>
      <c r="I204" s="14"/>
    </row>
    <row r="205" spans="1:9">
      <c r="A205" s="192"/>
      <c r="B205" s="11"/>
      <c r="C205" s="11"/>
      <c r="D205" s="178"/>
      <c r="E205" s="9"/>
      <c r="F205" s="9"/>
      <c r="G205" s="14"/>
      <c r="H205" s="14"/>
      <c r="I205" s="14"/>
    </row>
    <row r="206" spans="1:9">
      <c r="A206" s="192"/>
      <c r="B206" s="11"/>
      <c r="C206" s="11"/>
      <c r="D206" s="178"/>
      <c r="E206" s="9"/>
      <c r="F206" s="9"/>
      <c r="G206" s="14"/>
      <c r="H206" s="14"/>
      <c r="I206" s="14"/>
    </row>
    <row r="207" spans="1:9">
      <c r="A207" s="192"/>
      <c r="B207" s="11"/>
      <c r="C207" s="11"/>
      <c r="D207" s="178"/>
      <c r="E207" s="9"/>
      <c r="F207" s="9"/>
      <c r="G207" s="14"/>
      <c r="H207" s="14"/>
      <c r="I207" s="14"/>
    </row>
    <row r="208" spans="1:9">
      <c r="A208" s="192"/>
      <c r="B208" s="11"/>
      <c r="C208" s="11"/>
      <c r="D208" s="178"/>
      <c r="E208" s="9"/>
      <c r="F208" s="9"/>
      <c r="G208" s="14"/>
      <c r="H208" s="14"/>
      <c r="I208" s="14"/>
    </row>
    <row r="209" spans="1:9">
      <c r="A209" s="192"/>
      <c r="B209" s="11"/>
      <c r="C209" s="11"/>
      <c r="D209" s="178"/>
      <c r="E209" s="9"/>
      <c r="F209" s="9"/>
      <c r="G209" s="14"/>
      <c r="H209" s="14"/>
      <c r="I209" s="14"/>
    </row>
    <row r="210" spans="1:9">
      <c r="A210" s="192"/>
      <c r="B210" s="11"/>
      <c r="C210" s="11"/>
      <c r="D210" s="178"/>
      <c r="E210" s="9"/>
      <c r="F210" s="9"/>
      <c r="G210" s="14"/>
      <c r="H210" s="14"/>
      <c r="I210" s="14"/>
    </row>
    <row r="211" spans="1:9">
      <c r="A211" s="192"/>
      <c r="B211" s="11"/>
      <c r="C211" s="11"/>
      <c r="D211" s="178"/>
      <c r="E211" s="9"/>
      <c r="F211" s="9"/>
      <c r="G211" s="14"/>
      <c r="H211" s="14"/>
      <c r="I211" s="14"/>
    </row>
    <row r="212" spans="1:9">
      <c r="A212" s="192"/>
      <c r="B212" s="11"/>
      <c r="C212" s="11"/>
      <c r="D212" s="178"/>
      <c r="E212" s="9"/>
      <c r="F212" s="9"/>
      <c r="G212" s="14"/>
      <c r="H212" s="14"/>
      <c r="I212" s="14"/>
    </row>
    <row r="213" spans="1:9">
      <c r="A213" s="192"/>
      <c r="B213" s="11"/>
      <c r="C213" s="11"/>
      <c r="D213" s="178"/>
      <c r="E213" s="9"/>
      <c r="F213" s="9"/>
      <c r="G213" s="14"/>
      <c r="H213" s="14"/>
      <c r="I213" s="14"/>
    </row>
    <row r="214" spans="1:9">
      <c r="A214" s="192"/>
      <c r="B214" s="11"/>
      <c r="C214" s="11"/>
      <c r="D214" s="178"/>
      <c r="E214" s="9"/>
      <c r="F214" s="9"/>
      <c r="G214" s="14"/>
      <c r="H214" s="14"/>
      <c r="I214" s="14"/>
    </row>
    <row r="215" spans="1:9">
      <c r="A215" s="192"/>
      <c r="B215" s="11"/>
      <c r="C215" s="11"/>
      <c r="D215" s="178"/>
      <c r="E215" s="9"/>
      <c r="F215" s="9"/>
      <c r="G215" s="14"/>
      <c r="H215" s="14"/>
      <c r="I215" s="14"/>
    </row>
    <row r="216" spans="1:9">
      <c r="A216" s="192"/>
      <c r="B216" s="11"/>
      <c r="C216" s="11"/>
      <c r="D216" s="178"/>
      <c r="E216" s="9"/>
      <c r="F216" s="9"/>
      <c r="G216" s="14"/>
      <c r="H216" s="14"/>
      <c r="I216" s="14"/>
    </row>
    <row r="217" spans="1:9">
      <c r="A217" s="192"/>
      <c r="B217" s="11"/>
      <c r="C217" s="11"/>
      <c r="D217" s="178"/>
      <c r="E217" s="9"/>
      <c r="F217" s="9"/>
      <c r="G217" s="14"/>
      <c r="H217" s="14"/>
      <c r="I217" s="14"/>
    </row>
    <row r="218" spans="1:9">
      <c r="A218" s="192"/>
      <c r="B218" s="11"/>
      <c r="C218" s="11"/>
      <c r="D218" s="178"/>
      <c r="E218" s="9"/>
      <c r="F218" s="9"/>
      <c r="G218" s="14"/>
      <c r="H218" s="14"/>
      <c r="I218" s="14"/>
    </row>
    <row r="219" spans="1:9">
      <c r="A219" s="192"/>
      <c r="B219" s="11"/>
      <c r="C219" s="11"/>
      <c r="D219" s="178"/>
      <c r="E219" s="9"/>
      <c r="F219" s="9"/>
      <c r="G219" s="14"/>
      <c r="H219" s="14"/>
      <c r="I219" s="14"/>
    </row>
    <row r="220" spans="1:9">
      <c r="A220" s="192"/>
      <c r="B220" s="11"/>
      <c r="C220" s="11"/>
      <c r="D220" s="178"/>
      <c r="E220" s="9"/>
      <c r="F220" s="9"/>
      <c r="G220" s="14"/>
      <c r="H220" s="14"/>
      <c r="I220" s="14"/>
    </row>
    <row r="221" spans="1:9">
      <c r="A221" s="192"/>
      <c r="B221" s="11"/>
      <c r="C221" s="11"/>
      <c r="D221" s="178"/>
      <c r="E221" s="9"/>
      <c r="F221" s="9"/>
      <c r="G221" s="14"/>
      <c r="H221" s="14"/>
      <c r="I221" s="14"/>
    </row>
    <row r="222" spans="1:9">
      <c r="A222" s="192"/>
      <c r="B222" s="11"/>
      <c r="C222" s="11"/>
      <c r="D222" s="178"/>
      <c r="E222" s="9"/>
      <c r="F222" s="9"/>
      <c r="G222" s="14"/>
      <c r="H222" s="14"/>
      <c r="I222" s="14"/>
    </row>
    <row r="223" spans="1:9">
      <c r="A223" s="192"/>
      <c r="B223" s="11"/>
      <c r="C223" s="11"/>
      <c r="D223" s="178"/>
      <c r="E223" s="9"/>
      <c r="F223" s="9"/>
      <c r="G223" s="14"/>
      <c r="H223" s="14"/>
      <c r="I223" s="14"/>
    </row>
    <row r="224" spans="1:9">
      <c r="A224" s="192"/>
      <c r="B224" s="11"/>
      <c r="C224" s="11"/>
      <c r="D224" s="178"/>
      <c r="E224" s="9"/>
      <c r="F224" s="9"/>
      <c r="G224" s="14"/>
      <c r="H224" s="14"/>
      <c r="I224" s="14"/>
    </row>
    <row r="225" spans="1:9">
      <c r="A225" s="192"/>
      <c r="B225" s="11"/>
      <c r="C225" s="11"/>
      <c r="D225" s="178"/>
      <c r="E225" s="9"/>
      <c r="F225" s="9"/>
      <c r="G225" s="14"/>
      <c r="H225" s="14"/>
      <c r="I225" s="14"/>
    </row>
    <row r="226" spans="1:9">
      <c r="A226" s="192"/>
      <c r="B226" s="11"/>
      <c r="C226" s="11"/>
      <c r="D226" s="178"/>
      <c r="E226" s="9"/>
      <c r="F226" s="9"/>
      <c r="G226" s="14"/>
      <c r="H226" s="14"/>
      <c r="I226" s="14"/>
    </row>
    <row r="227" spans="1:9">
      <c r="A227" s="192"/>
      <c r="B227" s="11"/>
      <c r="C227" s="11"/>
      <c r="D227" s="178"/>
      <c r="E227" s="9"/>
      <c r="F227" s="9"/>
      <c r="G227" s="14"/>
      <c r="H227" s="14"/>
      <c r="I227" s="14"/>
    </row>
    <row r="228" spans="1:9">
      <c r="A228" s="192"/>
      <c r="B228" s="11"/>
      <c r="C228" s="11"/>
      <c r="D228" s="178"/>
      <c r="E228" s="9"/>
      <c r="F228" s="9"/>
      <c r="G228" s="14"/>
      <c r="H228" s="14"/>
      <c r="I228" s="14"/>
    </row>
    <row r="229" spans="1:9">
      <c r="A229" s="192"/>
      <c r="B229" s="11"/>
      <c r="C229" s="11"/>
      <c r="D229" s="178"/>
      <c r="E229" s="9"/>
      <c r="F229" s="9"/>
      <c r="G229" s="14"/>
      <c r="H229" s="14"/>
      <c r="I229" s="14"/>
    </row>
    <row r="230" spans="1:9">
      <c r="A230" s="192"/>
      <c r="B230" s="11"/>
      <c r="C230" s="11"/>
      <c r="D230" s="178"/>
      <c r="E230" s="9"/>
      <c r="F230" s="9"/>
      <c r="G230" s="14"/>
      <c r="H230" s="14"/>
      <c r="I230" s="14"/>
    </row>
    <row r="231" spans="1:9">
      <c r="A231" s="192"/>
      <c r="B231" s="11"/>
      <c r="C231" s="11"/>
      <c r="D231" s="178"/>
      <c r="E231" s="9"/>
      <c r="F231" s="9"/>
      <c r="G231" s="14"/>
      <c r="H231" s="14"/>
      <c r="I231" s="14"/>
    </row>
    <row r="232" spans="1:9">
      <c r="A232" s="192"/>
      <c r="B232" s="11"/>
      <c r="C232" s="11"/>
      <c r="D232" s="178"/>
      <c r="E232" s="9"/>
      <c r="F232" s="9"/>
      <c r="G232" s="14"/>
      <c r="H232" s="14"/>
      <c r="I232" s="14"/>
    </row>
    <row r="233" spans="1:9">
      <c r="A233" s="192"/>
      <c r="B233" s="11"/>
      <c r="C233" s="11"/>
      <c r="D233" s="178"/>
      <c r="E233" s="9"/>
      <c r="F233" s="9"/>
      <c r="G233" s="14"/>
      <c r="H233" s="14"/>
      <c r="I233" s="14"/>
    </row>
    <row r="234" spans="1:9">
      <c r="A234" s="192"/>
      <c r="B234" s="11"/>
      <c r="C234" s="11"/>
      <c r="D234" s="178"/>
      <c r="E234" s="9"/>
      <c r="F234" s="9"/>
      <c r="G234" s="14"/>
      <c r="H234" s="14"/>
      <c r="I234" s="14"/>
    </row>
    <row r="235" spans="1:9">
      <c r="A235" s="192"/>
      <c r="B235" s="11"/>
      <c r="C235" s="11"/>
      <c r="D235" s="178"/>
      <c r="E235" s="9"/>
      <c r="F235" s="9"/>
      <c r="G235" s="14"/>
      <c r="H235" s="14"/>
      <c r="I235" s="14"/>
    </row>
    <row r="236" spans="1:9">
      <c r="A236" s="192"/>
      <c r="B236" s="11"/>
      <c r="C236" s="11"/>
      <c r="D236" s="178"/>
      <c r="E236" s="9"/>
      <c r="F236" s="9"/>
      <c r="G236" s="14"/>
      <c r="H236" s="14"/>
      <c r="I236" s="14"/>
    </row>
    <row r="237" spans="1:9">
      <c r="A237" s="192"/>
      <c r="B237" s="11"/>
      <c r="C237" s="11"/>
      <c r="D237" s="178"/>
      <c r="E237" s="9"/>
      <c r="F237" s="9"/>
      <c r="G237" s="14"/>
      <c r="H237" s="14"/>
      <c r="I237" s="14"/>
    </row>
    <row r="238" spans="1:9">
      <c r="A238" s="192"/>
      <c r="B238" s="11"/>
      <c r="C238" s="11"/>
      <c r="D238" s="178"/>
      <c r="E238" s="9"/>
      <c r="F238" s="9"/>
      <c r="G238" s="14"/>
      <c r="H238" s="14"/>
      <c r="I238" s="14"/>
    </row>
    <row r="239" spans="1:9">
      <c r="A239" s="192"/>
      <c r="B239" s="11"/>
      <c r="C239" s="11"/>
      <c r="D239" s="178"/>
      <c r="E239" s="9"/>
      <c r="F239" s="9"/>
      <c r="G239" s="14"/>
      <c r="H239" s="14"/>
      <c r="I239" s="14"/>
    </row>
    <row r="240" spans="1:9">
      <c r="A240" s="192"/>
      <c r="B240" s="11"/>
      <c r="C240" s="11"/>
      <c r="D240" s="178"/>
      <c r="E240" s="9"/>
      <c r="F240" s="9"/>
      <c r="G240" s="14"/>
      <c r="H240" s="14"/>
      <c r="I240" s="14"/>
    </row>
    <row r="241" spans="1:9">
      <c r="A241" s="192"/>
      <c r="B241" s="11"/>
      <c r="C241" s="11"/>
      <c r="D241" s="178"/>
      <c r="E241" s="9"/>
      <c r="F241" s="9"/>
      <c r="G241" s="14"/>
      <c r="H241" s="14"/>
      <c r="I241" s="14"/>
    </row>
    <row r="242" spans="1:9">
      <c r="A242" s="192"/>
      <c r="B242" s="11"/>
      <c r="C242" s="11"/>
      <c r="D242" s="178"/>
      <c r="E242" s="9"/>
      <c r="F242" s="9"/>
      <c r="G242" s="14"/>
      <c r="H242" s="14"/>
      <c r="I242" s="14"/>
    </row>
    <row r="243" spans="1:9">
      <c r="A243" s="192"/>
      <c r="B243" s="11"/>
      <c r="C243" s="11"/>
      <c r="D243" s="178"/>
      <c r="E243" s="9"/>
      <c r="F243" s="9"/>
      <c r="G243" s="14"/>
      <c r="H243" s="14"/>
      <c r="I243" s="14"/>
    </row>
    <row r="244" spans="1:9">
      <c r="A244" s="192"/>
      <c r="B244" s="11"/>
      <c r="C244" s="11"/>
      <c r="D244" s="178"/>
      <c r="E244" s="9"/>
      <c r="F244" s="9"/>
      <c r="G244" s="14"/>
      <c r="H244" s="14"/>
      <c r="I244" s="14"/>
    </row>
    <row r="245" spans="1:9">
      <c r="A245" s="192"/>
      <c r="B245" s="11"/>
      <c r="C245" s="11"/>
      <c r="D245" s="178"/>
      <c r="E245" s="9"/>
      <c r="F245" s="9"/>
      <c r="G245" s="14"/>
      <c r="H245" s="14"/>
      <c r="I245" s="14"/>
    </row>
    <row r="246" spans="1:9">
      <c r="A246" s="192"/>
      <c r="B246" s="11"/>
      <c r="C246" s="11"/>
      <c r="D246" s="178"/>
      <c r="E246" s="9"/>
      <c r="F246" s="9"/>
      <c r="G246" s="14"/>
      <c r="H246" s="14"/>
      <c r="I246" s="14"/>
    </row>
    <row r="247" spans="1:9">
      <c r="A247" s="192"/>
      <c r="B247" s="11"/>
      <c r="C247" s="11"/>
      <c r="D247" s="178"/>
      <c r="E247" s="9"/>
      <c r="F247" s="9"/>
      <c r="G247" s="14"/>
      <c r="H247" s="14"/>
      <c r="I247" s="14"/>
    </row>
    <row r="248" spans="1:9">
      <c r="A248" s="192"/>
      <c r="B248" s="11"/>
      <c r="C248" s="11"/>
      <c r="D248" s="178"/>
      <c r="E248" s="9"/>
      <c r="F248" s="9"/>
      <c r="G248" s="14"/>
      <c r="H248" s="14"/>
      <c r="I248" s="14"/>
    </row>
    <row r="249" spans="1:9">
      <c r="A249" s="192"/>
      <c r="B249" s="11"/>
      <c r="C249" s="11"/>
      <c r="D249" s="178"/>
      <c r="E249" s="9"/>
      <c r="F249" s="9"/>
      <c r="G249" s="14"/>
      <c r="H249" s="14"/>
      <c r="I249" s="14"/>
    </row>
    <row r="250" spans="1:9">
      <c r="A250" s="192"/>
      <c r="B250" s="11"/>
      <c r="C250" s="11"/>
      <c r="D250" s="178"/>
      <c r="E250" s="9"/>
      <c r="F250" s="9"/>
      <c r="G250" s="14"/>
      <c r="H250" s="14"/>
      <c r="I250" s="14"/>
    </row>
    <row r="251" spans="1:9">
      <c r="A251" s="192"/>
      <c r="B251" s="11"/>
      <c r="C251" s="11"/>
      <c r="D251" s="178"/>
      <c r="E251" s="9"/>
      <c r="F251" s="9"/>
      <c r="G251" s="14"/>
      <c r="H251" s="14"/>
      <c r="I251" s="14"/>
    </row>
    <row r="252" spans="1:9">
      <c r="A252" s="192"/>
      <c r="B252" s="11"/>
      <c r="C252" s="11"/>
      <c r="D252" s="178"/>
      <c r="E252" s="9"/>
      <c r="F252" s="9"/>
      <c r="G252" s="14"/>
      <c r="H252" s="14"/>
      <c r="I252" s="14"/>
    </row>
    <row r="253" spans="1:9">
      <c r="A253" s="192"/>
      <c r="B253" s="11"/>
      <c r="C253" s="11"/>
      <c r="D253" s="178"/>
      <c r="E253" s="9"/>
      <c r="F253" s="9"/>
      <c r="G253" s="14"/>
      <c r="H253" s="14"/>
      <c r="I253" s="14"/>
    </row>
    <row r="254" spans="1:9">
      <c r="A254" s="192"/>
      <c r="B254" s="11"/>
      <c r="C254" s="11"/>
      <c r="D254" s="178"/>
      <c r="E254" s="9"/>
      <c r="F254" s="9"/>
      <c r="G254" s="14"/>
      <c r="H254" s="14"/>
      <c r="I254" s="14"/>
    </row>
    <row r="255" spans="1:9">
      <c r="A255" s="192"/>
      <c r="B255" s="11"/>
      <c r="C255" s="11"/>
      <c r="D255" s="178"/>
      <c r="E255" s="9"/>
      <c r="F255" s="9"/>
      <c r="G255" s="14"/>
      <c r="H255" s="14"/>
      <c r="I255" s="14"/>
    </row>
    <row r="256" spans="1:9">
      <c r="A256" s="192"/>
      <c r="B256" s="11"/>
      <c r="C256" s="11"/>
      <c r="D256" s="178"/>
      <c r="E256" s="9"/>
      <c r="F256" s="9"/>
      <c r="G256" s="14"/>
      <c r="H256" s="14"/>
      <c r="I256" s="14"/>
    </row>
    <row r="257" spans="1:9">
      <c r="A257" s="192"/>
      <c r="B257" s="11"/>
      <c r="C257" s="11"/>
      <c r="D257" s="178"/>
      <c r="E257" s="9"/>
      <c r="F257" s="9"/>
      <c r="G257" s="14"/>
      <c r="H257" s="14"/>
      <c r="I257" s="14"/>
    </row>
    <row r="258" spans="1:9">
      <c r="A258" s="192"/>
      <c r="B258" s="11"/>
      <c r="C258" s="11"/>
      <c r="D258" s="178"/>
      <c r="E258" s="9"/>
      <c r="F258" s="9"/>
      <c r="G258" s="14"/>
      <c r="H258" s="14"/>
      <c r="I258" s="14"/>
    </row>
    <row r="259" spans="1:9">
      <c r="A259" s="192"/>
      <c r="B259" s="11"/>
      <c r="C259" s="11"/>
      <c r="D259" s="178"/>
      <c r="E259" s="9"/>
      <c r="F259" s="9"/>
      <c r="G259" s="14"/>
      <c r="H259" s="14"/>
      <c r="I259" s="14"/>
    </row>
    <row r="260" spans="1:9">
      <c r="A260" s="192"/>
      <c r="B260" s="11"/>
      <c r="C260" s="11"/>
      <c r="D260" s="178"/>
      <c r="E260" s="9"/>
      <c r="F260" s="9"/>
      <c r="G260" s="14"/>
      <c r="H260" s="14"/>
      <c r="I260" s="14"/>
    </row>
    <row r="261" spans="1:9">
      <c r="A261" s="192"/>
      <c r="B261" s="11"/>
      <c r="C261" s="11"/>
      <c r="D261" s="178"/>
      <c r="E261" s="9"/>
      <c r="F261" s="9"/>
      <c r="G261" s="14"/>
      <c r="H261" s="14"/>
      <c r="I261" s="14"/>
    </row>
    <row r="262" spans="1:9">
      <c r="A262" s="192"/>
      <c r="B262" s="11"/>
      <c r="C262" s="11"/>
      <c r="D262" s="178"/>
      <c r="E262" s="9"/>
      <c r="F262" s="9"/>
      <c r="G262" s="14"/>
      <c r="H262" s="14"/>
      <c r="I262" s="14"/>
    </row>
    <row r="263" spans="1:9">
      <c r="A263" s="192"/>
      <c r="B263" s="11"/>
      <c r="C263" s="11"/>
      <c r="D263" s="178"/>
      <c r="E263" s="9"/>
      <c r="F263" s="9"/>
      <c r="G263" s="14"/>
      <c r="H263" s="14"/>
      <c r="I263" s="14"/>
    </row>
    <row r="264" spans="1:9">
      <c r="A264" s="192"/>
      <c r="B264" s="11"/>
      <c r="C264" s="11"/>
      <c r="D264" s="178"/>
      <c r="E264" s="9"/>
      <c r="F264" s="9"/>
      <c r="G264" s="14"/>
      <c r="H264" s="14"/>
      <c r="I264" s="14"/>
    </row>
    <row r="265" spans="1:9">
      <c r="A265" s="192"/>
      <c r="B265" s="11"/>
      <c r="C265" s="11"/>
      <c r="D265" s="178"/>
      <c r="E265" s="9"/>
      <c r="F265" s="9"/>
      <c r="G265" s="14"/>
      <c r="H265" s="14"/>
      <c r="I265" s="14"/>
    </row>
    <row r="266" spans="1:9">
      <c r="A266" s="192"/>
      <c r="B266" s="11"/>
      <c r="C266" s="11"/>
      <c r="D266" s="178"/>
      <c r="E266" s="9"/>
      <c r="F266" s="9"/>
      <c r="G266" s="14"/>
      <c r="H266" s="14"/>
      <c r="I266" s="14"/>
    </row>
    <row r="267" spans="1:9">
      <c r="A267" s="192"/>
      <c r="B267" s="11"/>
      <c r="C267" s="11"/>
      <c r="D267" s="178"/>
      <c r="E267" s="9"/>
      <c r="F267" s="9"/>
      <c r="G267" s="14"/>
      <c r="H267" s="14"/>
      <c r="I267" s="14"/>
    </row>
    <row r="268" spans="1:9">
      <c r="A268" s="192"/>
      <c r="B268" s="11"/>
      <c r="C268" s="11"/>
      <c r="D268" s="178"/>
      <c r="E268" s="9"/>
      <c r="F268" s="9"/>
      <c r="G268" s="14"/>
      <c r="H268" s="14"/>
      <c r="I268" s="14"/>
    </row>
    <row r="269" spans="1:9">
      <c r="A269" s="192"/>
      <c r="B269" s="11"/>
      <c r="C269" s="11"/>
      <c r="D269" s="178"/>
      <c r="E269" s="9"/>
      <c r="F269" s="9"/>
      <c r="G269" s="14"/>
      <c r="H269" s="14"/>
      <c r="I269" s="14"/>
    </row>
    <row r="270" spans="1:9">
      <c r="A270" s="192"/>
      <c r="B270" s="11"/>
      <c r="C270" s="11"/>
      <c r="D270" s="178"/>
      <c r="E270" s="9"/>
      <c r="F270" s="9"/>
      <c r="G270" s="14"/>
      <c r="H270" s="14"/>
      <c r="I270" s="14"/>
    </row>
    <row r="271" spans="1:9">
      <c r="A271" s="192"/>
      <c r="B271" s="11"/>
      <c r="C271" s="11"/>
      <c r="D271" s="178"/>
      <c r="E271" s="9"/>
      <c r="F271" s="9"/>
      <c r="G271" s="14"/>
      <c r="H271" s="14"/>
      <c r="I271" s="14"/>
    </row>
    <row r="272" spans="1:9">
      <c r="A272" s="192"/>
      <c r="B272" s="11"/>
      <c r="C272" s="11"/>
      <c r="D272" s="178"/>
      <c r="E272" s="9"/>
      <c r="F272" s="9"/>
      <c r="G272" s="14"/>
      <c r="H272" s="14"/>
      <c r="I272" s="14"/>
    </row>
    <row r="273" spans="1:9">
      <c r="A273" s="192"/>
      <c r="B273" s="11"/>
      <c r="C273" s="11"/>
      <c r="D273" s="178"/>
      <c r="E273" s="9"/>
      <c r="F273" s="9"/>
      <c r="G273" s="14"/>
      <c r="H273" s="14"/>
      <c r="I273" s="14"/>
    </row>
    <row r="274" spans="1:9">
      <c r="A274" s="192"/>
      <c r="B274" s="11"/>
      <c r="C274" s="11"/>
      <c r="D274" s="178"/>
      <c r="E274" s="9"/>
      <c r="F274" s="9"/>
      <c r="G274" s="14"/>
      <c r="H274" s="14"/>
      <c r="I274" s="14"/>
    </row>
    <row r="275" spans="1:9">
      <c r="A275" s="192"/>
      <c r="B275" s="11"/>
      <c r="C275" s="11"/>
      <c r="D275" s="178"/>
      <c r="E275" s="9"/>
      <c r="F275" s="9"/>
      <c r="G275" s="14"/>
      <c r="H275" s="14"/>
      <c r="I275" s="14"/>
    </row>
    <row r="276" spans="1:9">
      <c r="A276" s="192"/>
      <c r="B276" s="11"/>
      <c r="C276" s="11"/>
      <c r="D276" s="178"/>
      <c r="E276" s="9"/>
      <c r="F276" s="9"/>
      <c r="G276" s="14"/>
      <c r="H276" s="14"/>
      <c r="I276" s="14"/>
    </row>
    <row r="277" spans="1:9">
      <c r="A277" s="192"/>
      <c r="B277" s="11"/>
      <c r="C277" s="11"/>
      <c r="D277" s="178"/>
      <c r="E277" s="9"/>
      <c r="F277" s="9"/>
      <c r="G277" s="14"/>
      <c r="H277" s="14"/>
      <c r="I277" s="14"/>
    </row>
    <row r="278" spans="1:9">
      <c r="A278" s="192"/>
      <c r="B278" s="11"/>
      <c r="C278" s="11"/>
      <c r="D278" s="178"/>
      <c r="E278" s="9"/>
      <c r="F278" s="9"/>
      <c r="G278" s="14"/>
      <c r="H278" s="14"/>
      <c r="I278" s="14"/>
    </row>
    <row r="279" spans="1:9">
      <c r="A279" s="192"/>
      <c r="B279" s="11"/>
      <c r="C279" s="11"/>
      <c r="D279" s="178"/>
      <c r="E279" s="9"/>
      <c r="F279" s="9"/>
      <c r="G279" s="14"/>
      <c r="H279" s="14"/>
      <c r="I279" s="14"/>
    </row>
    <row r="280" spans="1:9">
      <c r="A280" s="192"/>
      <c r="B280" s="11"/>
      <c r="C280" s="11"/>
      <c r="D280" s="178"/>
      <c r="E280" s="9"/>
      <c r="F280" s="9"/>
      <c r="G280" s="14"/>
      <c r="H280" s="14"/>
      <c r="I280" s="14"/>
    </row>
    <row r="281" spans="1:9">
      <c r="A281" s="192"/>
      <c r="B281" s="11"/>
      <c r="C281" s="11"/>
      <c r="D281" s="178"/>
      <c r="E281" s="9"/>
      <c r="F281" s="9"/>
      <c r="G281" s="14"/>
      <c r="H281" s="14"/>
      <c r="I281" s="14"/>
    </row>
    <row r="282" spans="1:9">
      <c r="A282" s="192"/>
      <c r="B282" s="11"/>
      <c r="C282" s="11"/>
      <c r="D282" s="178"/>
      <c r="E282" s="9"/>
      <c r="F282" s="9"/>
      <c r="G282" s="14"/>
      <c r="H282" s="14"/>
      <c r="I282" s="14"/>
    </row>
    <row r="283" spans="1:9">
      <c r="A283" s="192"/>
      <c r="B283" s="11"/>
      <c r="C283" s="11"/>
      <c r="D283" s="178"/>
      <c r="E283" s="9"/>
      <c r="F283" s="9"/>
      <c r="G283" s="14"/>
      <c r="H283" s="14"/>
      <c r="I283" s="14"/>
    </row>
    <row r="284" spans="1:9">
      <c r="A284" s="192"/>
      <c r="B284" s="11"/>
      <c r="C284" s="11"/>
      <c r="D284" s="178"/>
      <c r="E284" s="9"/>
      <c r="F284" s="9"/>
      <c r="G284" s="14"/>
      <c r="H284" s="14"/>
      <c r="I284" s="14"/>
    </row>
    <row r="285" spans="1:9">
      <c r="A285" s="192"/>
      <c r="B285" s="11"/>
      <c r="C285" s="11"/>
      <c r="D285" s="178"/>
      <c r="E285" s="9"/>
      <c r="F285" s="9"/>
      <c r="G285" s="14"/>
      <c r="H285" s="14"/>
      <c r="I285" s="14"/>
    </row>
    <row r="286" spans="1:9">
      <c r="A286" s="192"/>
      <c r="B286" s="11"/>
      <c r="C286" s="11"/>
      <c r="D286" s="178"/>
      <c r="E286" s="9"/>
      <c r="F286" s="9"/>
      <c r="G286" s="14"/>
      <c r="H286" s="14"/>
      <c r="I286" s="14"/>
    </row>
    <row r="287" spans="1:9">
      <c r="A287" s="192"/>
      <c r="B287" s="11"/>
      <c r="C287" s="11"/>
      <c r="D287" s="178"/>
      <c r="E287" s="9"/>
      <c r="F287" s="9"/>
      <c r="G287" s="14"/>
      <c r="H287" s="14"/>
      <c r="I287" s="14"/>
    </row>
    <row r="288" spans="1:9">
      <c r="A288" s="192"/>
      <c r="B288" s="11"/>
      <c r="C288" s="11"/>
      <c r="D288" s="178"/>
      <c r="E288" s="9"/>
      <c r="F288" s="9"/>
      <c r="G288" s="14"/>
      <c r="H288" s="14"/>
      <c r="I288" s="14"/>
    </row>
    <row r="289" spans="1:9">
      <c r="A289" s="192"/>
      <c r="B289" s="11"/>
      <c r="C289" s="11"/>
      <c r="D289" s="178"/>
      <c r="E289" s="9"/>
      <c r="F289" s="9"/>
      <c r="G289" s="14"/>
      <c r="H289" s="14"/>
      <c r="I289" s="14"/>
    </row>
    <row r="290" spans="1:9">
      <c r="A290" s="192"/>
      <c r="B290" s="11"/>
      <c r="C290" s="11"/>
      <c r="D290" s="178"/>
      <c r="E290" s="9"/>
      <c r="F290" s="9"/>
      <c r="G290" s="14"/>
      <c r="H290" s="14"/>
      <c r="I290" s="14"/>
    </row>
    <row r="291" spans="1:9">
      <c r="A291" s="192"/>
      <c r="B291" s="11"/>
      <c r="C291" s="11"/>
      <c r="D291" s="178"/>
      <c r="E291" s="9"/>
      <c r="F291" s="9"/>
      <c r="G291" s="14"/>
      <c r="H291" s="14"/>
      <c r="I291" s="14"/>
    </row>
    <row r="292" spans="1:9">
      <c r="A292" s="192"/>
      <c r="B292" s="11"/>
      <c r="C292" s="11"/>
      <c r="D292" s="178"/>
      <c r="E292" s="9"/>
      <c r="F292" s="9"/>
      <c r="G292" s="14"/>
      <c r="H292" s="14"/>
      <c r="I292" s="14"/>
    </row>
    <row r="293" spans="1:9">
      <c r="A293" s="192"/>
      <c r="B293" s="11"/>
      <c r="C293" s="11"/>
      <c r="D293" s="178"/>
      <c r="E293" s="9"/>
      <c r="F293" s="9"/>
      <c r="G293" s="14"/>
      <c r="H293" s="14"/>
      <c r="I293" s="14"/>
    </row>
    <row r="294" spans="1:9">
      <c r="A294" s="192"/>
      <c r="B294" s="11"/>
      <c r="C294" s="11"/>
      <c r="D294" s="178"/>
      <c r="E294" s="9"/>
      <c r="F294" s="9"/>
      <c r="G294" s="14"/>
      <c r="H294" s="14"/>
      <c r="I294" s="14"/>
    </row>
    <row r="295" spans="1:9">
      <c r="A295" s="192"/>
      <c r="B295" s="11"/>
      <c r="C295" s="11"/>
      <c r="D295" s="178"/>
      <c r="E295" s="9"/>
      <c r="F295" s="9"/>
      <c r="G295" s="14"/>
      <c r="H295" s="14"/>
      <c r="I295" s="14"/>
    </row>
    <row r="296" spans="1:9">
      <c r="A296" s="192"/>
      <c r="B296" s="11"/>
      <c r="C296" s="11"/>
      <c r="D296" s="178"/>
      <c r="E296" s="9"/>
      <c r="F296" s="9"/>
      <c r="G296" s="14"/>
      <c r="H296" s="14"/>
      <c r="I296" s="14"/>
    </row>
    <row r="297" spans="1:9">
      <c r="A297" s="192"/>
      <c r="B297" s="11"/>
      <c r="C297" s="11"/>
      <c r="D297" s="178"/>
      <c r="E297" s="9"/>
      <c r="F297" s="9"/>
      <c r="G297" s="14"/>
      <c r="H297" s="14"/>
      <c r="I297" s="14"/>
    </row>
    <row r="298" spans="1:9">
      <c r="A298" s="192"/>
      <c r="B298" s="11"/>
      <c r="C298" s="11"/>
      <c r="D298" s="178"/>
      <c r="E298" s="9"/>
      <c r="F298" s="9"/>
      <c r="G298" s="14"/>
      <c r="H298" s="14"/>
      <c r="I298" s="14"/>
    </row>
    <row r="299" spans="1:9">
      <c r="A299" s="192"/>
      <c r="B299" s="11"/>
      <c r="C299" s="11"/>
      <c r="D299" s="178"/>
      <c r="E299" s="9"/>
      <c r="F299" s="9"/>
      <c r="G299" s="14"/>
      <c r="H299" s="14"/>
      <c r="I299" s="14"/>
    </row>
    <row r="300" spans="1:9">
      <c r="A300" s="192"/>
      <c r="B300" s="11"/>
      <c r="C300" s="11"/>
      <c r="D300" s="178"/>
      <c r="E300" s="9"/>
      <c r="F300" s="9"/>
      <c r="G300" s="14"/>
      <c r="H300" s="14"/>
      <c r="I300" s="14"/>
    </row>
    <row r="301" spans="1:9">
      <c r="A301" s="192"/>
      <c r="B301" s="11"/>
      <c r="C301" s="11"/>
      <c r="D301" s="178"/>
      <c r="E301" s="9"/>
      <c r="F301" s="9"/>
      <c r="G301" s="14"/>
      <c r="H301" s="14"/>
      <c r="I301" s="14"/>
    </row>
    <row r="302" spans="1:9">
      <c r="A302" s="192"/>
      <c r="B302" s="11"/>
      <c r="C302" s="11"/>
      <c r="D302" s="178"/>
      <c r="E302" s="9"/>
      <c r="F302" s="9"/>
      <c r="G302" s="14"/>
      <c r="H302" s="14"/>
      <c r="I302" s="14"/>
    </row>
    <row r="303" spans="1:9">
      <c r="A303" s="192"/>
      <c r="B303" s="11"/>
      <c r="C303" s="11"/>
      <c r="D303" s="178"/>
      <c r="E303" s="9"/>
      <c r="F303" s="9"/>
      <c r="G303" s="14"/>
      <c r="H303" s="14"/>
      <c r="I303" s="14"/>
    </row>
    <row r="304" spans="1:9">
      <c r="A304" s="192"/>
      <c r="B304" s="11"/>
      <c r="C304" s="11"/>
      <c r="D304" s="178"/>
      <c r="E304" s="9"/>
      <c r="F304" s="9"/>
      <c r="G304" s="14"/>
      <c r="H304" s="14"/>
      <c r="I304" s="14"/>
    </row>
    <row r="305" spans="1:9">
      <c r="A305" s="192"/>
      <c r="B305" s="11"/>
      <c r="C305" s="11"/>
      <c r="D305" s="178"/>
      <c r="E305" s="9"/>
      <c r="F305" s="9"/>
      <c r="G305" s="14"/>
      <c r="H305" s="14"/>
      <c r="I305" s="14"/>
    </row>
    <row r="306" spans="1:9">
      <c r="A306" s="192"/>
      <c r="B306" s="11"/>
      <c r="C306" s="11"/>
      <c r="D306" s="178"/>
      <c r="E306" s="9"/>
      <c r="F306" s="9"/>
      <c r="G306" s="14"/>
      <c r="H306" s="14"/>
      <c r="I306" s="14"/>
    </row>
    <row r="307" spans="1:9">
      <c r="A307" s="192"/>
      <c r="B307" s="11"/>
      <c r="C307" s="11"/>
      <c r="D307" s="178"/>
      <c r="E307" s="9"/>
      <c r="F307" s="9"/>
      <c r="G307" s="14"/>
      <c r="H307" s="14"/>
      <c r="I307" s="14"/>
    </row>
    <row r="308" spans="1:9">
      <c r="A308" s="192"/>
      <c r="B308" s="11"/>
      <c r="C308" s="11"/>
      <c r="D308" s="178"/>
      <c r="E308" s="9"/>
      <c r="F308" s="9"/>
      <c r="G308" s="14"/>
      <c r="H308" s="14"/>
      <c r="I308" s="14"/>
    </row>
    <row r="309" spans="1:9">
      <c r="A309" s="192"/>
      <c r="B309" s="11"/>
      <c r="C309" s="11"/>
      <c r="D309" s="178"/>
      <c r="E309" s="9"/>
      <c r="F309" s="9"/>
      <c r="G309" s="14"/>
      <c r="H309" s="14"/>
      <c r="I309" s="14"/>
    </row>
    <row r="310" spans="1:9">
      <c r="A310" s="192"/>
      <c r="B310" s="11"/>
      <c r="C310" s="11"/>
      <c r="D310" s="178"/>
      <c r="E310" s="9"/>
      <c r="F310" s="9"/>
      <c r="G310" s="14"/>
      <c r="H310" s="14"/>
      <c r="I310" s="14"/>
    </row>
    <row r="311" spans="1:9">
      <c r="A311" s="192"/>
      <c r="B311" s="11"/>
      <c r="C311" s="11"/>
      <c r="D311" s="178"/>
      <c r="E311" s="9"/>
      <c r="F311" s="9"/>
      <c r="G311" s="14"/>
      <c r="H311" s="14"/>
      <c r="I311" s="14"/>
    </row>
    <row r="312" spans="1:9">
      <c r="A312" s="192"/>
      <c r="B312" s="11"/>
      <c r="C312" s="11"/>
      <c r="D312" s="178"/>
      <c r="E312" s="9"/>
      <c r="F312" s="9"/>
      <c r="G312" s="14"/>
      <c r="H312" s="14"/>
      <c r="I312" s="14"/>
    </row>
    <row r="313" spans="1:9">
      <c r="A313" s="192"/>
      <c r="B313" s="11"/>
      <c r="C313" s="11"/>
      <c r="D313" s="178"/>
      <c r="E313" s="9"/>
      <c r="F313" s="9"/>
      <c r="G313" s="14"/>
      <c r="H313" s="14"/>
      <c r="I313" s="14"/>
    </row>
    <row r="314" spans="1:9">
      <c r="A314" s="192"/>
      <c r="B314" s="11"/>
      <c r="C314" s="11"/>
      <c r="D314" s="178"/>
      <c r="E314" s="9"/>
      <c r="F314" s="9"/>
      <c r="G314" s="14"/>
      <c r="H314" s="14"/>
      <c r="I314" s="14"/>
    </row>
    <row r="315" spans="1:9">
      <c r="A315" s="192"/>
      <c r="B315" s="11"/>
      <c r="C315" s="11"/>
      <c r="D315" s="178"/>
      <c r="E315" s="9"/>
      <c r="F315" s="9"/>
      <c r="G315" s="14"/>
      <c r="H315" s="14"/>
      <c r="I315" s="14"/>
    </row>
    <row r="316" spans="1:9">
      <c r="A316" s="192"/>
      <c r="B316" s="11"/>
      <c r="C316" s="11"/>
      <c r="D316" s="178"/>
      <c r="E316" s="9"/>
      <c r="F316" s="9"/>
      <c r="G316" s="14"/>
      <c r="H316" s="14"/>
      <c r="I316" s="14"/>
    </row>
    <row r="317" spans="1:9">
      <c r="A317" s="192"/>
      <c r="B317" s="11"/>
      <c r="C317" s="11"/>
      <c r="D317" s="178"/>
      <c r="E317" s="9"/>
      <c r="F317" s="9"/>
      <c r="G317" s="14"/>
      <c r="H317" s="14"/>
      <c r="I317" s="14"/>
    </row>
    <row r="318" spans="1:9">
      <c r="A318" s="192"/>
      <c r="B318" s="11"/>
      <c r="C318" s="11"/>
      <c r="D318" s="178"/>
      <c r="E318" s="9"/>
      <c r="F318" s="9"/>
      <c r="G318" s="14"/>
      <c r="H318" s="14"/>
      <c r="I318" s="14"/>
    </row>
    <row r="319" spans="1:9">
      <c r="A319" s="192"/>
      <c r="B319" s="11"/>
      <c r="C319" s="11"/>
      <c r="D319" s="178"/>
      <c r="E319" s="9"/>
      <c r="F319" s="9"/>
      <c r="G319" s="14"/>
      <c r="H319" s="14"/>
      <c r="I319" s="14"/>
    </row>
    <row r="320" spans="1:9">
      <c r="A320" s="192"/>
      <c r="B320" s="11"/>
      <c r="C320" s="11"/>
      <c r="D320" s="178"/>
      <c r="E320" s="9"/>
      <c r="F320" s="9"/>
      <c r="G320" s="14"/>
      <c r="H320" s="14"/>
      <c r="I320" s="14"/>
    </row>
    <row r="321" spans="1:9">
      <c r="A321" s="192"/>
      <c r="B321" s="11"/>
      <c r="C321" s="11"/>
      <c r="D321" s="178"/>
      <c r="E321" s="9"/>
      <c r="F321" s="9"/>
      <c r="G321" s="14"/>
      <c r="H321" s="14"/>
      <c r="I321" s="14"/>
    </row>
    <row r="322" spans="1:9">
      <c r="A322" s="192"/>
      <c r="B322" s="11"/>
      <c r="C322" s="11"/>
      <c r="D322" s="178"/>
      <c r="E322" s="9"/>
      <c r="F322" s="9"/>
      <c r="G322" s="14"/>
      <c r="H322" s="14"/>
      <c r="I322" s="14"/>
    </row>
    <row r="323" spans="1:9">
      <c r="A323" s="192"/>
      <c r="B323" s="11"/>
      <c r="C323" s="11"/>
      <c r="D323" s="178"/>
      <c r="E323" s="9"/>
      <c r="F323" s="9"/>
      <c r="G323" s="14"/>
      <c r="H323" s="14"/>
      <c r="I323" s="14"/>
    </row>
    <row r="324" spans="1:9">
      <c r="A324" s="192"/>
      <c r="B324" s="11"/>
      <c r="C324" s="11"/>
      <c r="D324" s="178"/>
      <c r="E324" s="9"/>
      <c r="F324" s="9"/>
      <c r="G324" s="14"/>
      <c r="H324" s="14"/>
      <c r="I324" s="14"/>
    </row>
    <row r="325" spans="1:9">
      <c r="A325" s="192"/>
      <c r="B325" s="11"/>
      <c r="C325" s="11"/>
      <c r="D325" s="178"/>
      <c r="E325" s="9"/>
      <c r="F325" s="9"/>
      <c r="G325" s="14"/>
      <c r="H325" s="14"/>
      <c r="I325" s="14"/>
    </row>
    <row r="326" spans="1:9">
      <c r="A326" s="192"/>
      <c r="B326" s="11"/>
      <c r="C326" s="11"/>
      <c r="D326" s="178"/>
      <c r="E326" s="9"/>
      <c r="F326" s="9"/>
      <c r="G326" s="14"/>
      <c r="H326" s="14"/>
      <c r="I326" s="14"/>
    </row>
    <row r="327" spans="1:9">
      <c r="A327" s="192"/>
      <c r="B327" s="11"/>
      <c r="C327" s="11"/>
      <c r="D327" s="178"/>
      <c r="E327" s="9"/>
      <c r="F327" s="9"/>
      <c r="G327" s="14"/>
      <c r="H327" s="14"/>
      <c r="I327" s="14"/>
    </row>
    <row r="328" spans="1:9">
      <c r="A328" s="192"/>
      <c r="B328" s="11"/>
      <c r="C328" s="11"/>
      <c r="D328" s="178"/>
      <c r="E328" s="9"/>
      <c r="F328" s="9"/>
      <c r="G328" s="14"/>
      <c r="H328" s="14"/>
      <c r="I328" s="14"/>
    </row>
    <row r="329" spans="1:9">
      <c r="A329" s="192"/>
      <c r="B329" s="11"/>
      <c r="C329" s="11"/>
      <c r="D329" s="178"/>
      <c r="E329" s="9"/>
      <c r="F329" s="9"/>
      <c r="G329" s="14"/>
      <c r="H329" s="14"/>
      <c r="I329" s="14"/>
    </row>
    <row r="330" spans="1:9">
      <c r="A330" s="192"/>
      <c r="B330" s="11"/>
      <c r="C330" s="11"/>
      <c r="D330" s="178"/>
      <c r="E330" s="9"/>
      <c r="F330" s="9"/>
      <c r="G330" s="14"/>
      <c r="H330" s="14"/>
      <c r="I330" s="14"/>
    </row>
    <row r="331" spans="1:9">
      <c r="A331" s="192"/>
      <c r="B331" s="11"/>
      <c r="C331" s="11"/>
      <c r="D331" s="178"/>
      <c r="E331" s="9"/>
      <c r="F331" s="9"/>
      <c r="G331" s="14"/>
      <c r="H331" s="14"/>
      <c r="I331" s="14"/>
    </row>
    <row r="332" spans="1:9">
      <c r="A332" s="192"/>
      <c r="B332" s="11"/>
      <c r="C332" s="11"/>
      <c r="D332" s="178"/>
      <c r="E332" s="9"/>
      <c r="F332" s="9"/>
      <c r="G332" s="14"/>
      <c r="H332" s="14"/>
      <c r="I332" s="14"/>
    </row>
    <row r="333" spans="1:9">
      <c r="A333" s="192"/>
      <c r="B333" s="11"/>
      <c r="C333" s="11"/>
      <c r="D333" s="178"/>
      <c r="E333" s="9"/>
      <c r="F333" s="9"/>
      <c r="G333" s="14"/>
      <c r="H333" s="14"/>
      <c r="I333" s="14"/>
    </row>
    <row r="334" spans="1:9">
      <c r="A334" s="192"/>
      <c r="B334" s="11"/>
      <c r="C334" s="11"/>
      <c r="D334" s="178"/>
      <c r="E334" s="9"/>
      <c r="F334" s="9"/>
      <c r="G334" s="14"/>
      <c r="H334" s="14"/>
      <c r="I334" s="14"/>
    </row>
    <row r="335" spans="1:9">
      <c r="A335" s="192"/>
      <c r="B335" s="11"/>
      <c r="C335" s="11"/>
      <c r="D335" s="178"/>
      <c r="E335" s="9"/>
      <c r="F335" s="9"/>
      <c r="G335" s="14"/>
      <c r="H335" s="14"/>
      <c r="I335" s="14"/>
    </row>
    <row r="336" spans="1:9">
      <c r="A336" s="192"/>
      <c r="B336" s="11"/>
      <c r="C336" s="11"/>
      <c r="D336" s="178"/>
      <c r="E336" s="9"/>
      <c r="F336" s="9"/>
      <c r="G336" s="14"/>
      <c r="H336" s="14"/>
      <c r="I336" s="14"/>
    </row>
    <row r="337" spans="1:9">
      <c r="A337" s="192"/>
      <c r="B337" s="11"/>
      <c r="C337" s="11"/>
      <c r="D337" s="178"/>
      <c r="E337" s="9"/>
      <c r="F337" s="9"/>
      <c r="G337" s="14"/>
      <c r="H337" s="14"/>
      <c r="I337" s="14"/>
    </row>
    <row r="338" spans="1:9">
      <c r="A338" s="192"/>
      <c r="B338" s="11"/>
      <c r="C338" s="11"/>
      <c r="D338" s="178"/>
      <c r="E338" s="9"/>
      <c r="F338" s="9"/>
      <c r="G338" s="14"/>
      <c r="H338" s="14"/>
      <c r="I338" s="14"/>
    </row>
    <row r="339" spans="1:9">
      <c r="A339" s="192"/>
      <c r="B339" s="11"/>
      <c r="C339" s="11"/>
      <c r="D339" s="178"/>
      <c r="E339" s="9"/>
      <c r="F339" s="9"/>
      <c r="G339" s="14"/>
      <c r="H339" s="14"/>
      <c r="I339" s="14"/>
    </row>
    <row r="340" spans="1:9">
      <c r="A340" s="192"/>
      <c r="B340" s="11"/>
      <c r="C340" s="11"/>
      <c r="D340" s="178"/>
      <c r="E340" s="9"/>
      <c r="F340" s="9"/>
      <c r="G340" s="14"/>
      <c r="H340" s="14"/>
      <c r="I340" s="14"/>
    </row>
    <row r="341" spans="1:9">
      <c r="A341" s="192"/>
      <c r="B341" s="11"/>
      <c r="C341" s="11"/>
      <c r="D341" s="178"/>
      <c r="E341" s="9"/>
      <c r="F341" s="9"/>
      <c r="G341" s="14"/>
      <c r="H341" s="14"/>
      <c r="I341" s="14"/>
    </row>
    <row r="342" spans="1:9">
      <c r="A342" s="192"/>
      <c r="B342" s="11"/>
      <c r="C342" s="11"/>
      <c r="D342" s="178"/>
      <c r="E342" s="9"/>
      <c r="F342" s="9"/>
      <c r="G342" s="14"/>
      <c r="H342" s="14"/>
      <c r="I342" s="14"/>
    </row>
    <row r="343" spans="1:9">
      <c r="A343" s="192"/>
      <c r="B343" s="11"/>
      <c r="C343" s="11"/>
      <c r="D343" s="178"/>
      <c r="E343" s="9"/>
      <c r="F343" s="9"/>
      <c r="G343" s="14"/>
      <c r="H343" s="14"/>
      <c r="I343" s="14"/>
    </row>
    <row r="344" spans="1:9">
      <c r="A344" s="192"/>
      <c r="B344" s="11"/>
      <c r="C344" s="11"/>
      <c r="D344" s="178"/>
      <c r="E344" s="9"/>
      <c r="F344" s="9"/>
      <c r="G344" s="14"/>
      <c r="H344" s="14"/>
      <c r="I344" s="14"/>
    </row>
    <row r="345" spans="1:9">
      <c r="A345" s="192"/>
      <c r="B345" s="11"/>
      <c r="C345" s="11"/>
      <c r="D345" s="178"/>
      <c r="E345" s="9"/>
      <c r="F345" s="9"/>
      <c r="G345" s="14"/>
      <c r="H345" s="14"/>
      <c r="I345" s="14"/>
    </row>
    <row r="346" spans="1:9">
      <c r="A346" s="192"/>
      <c r="B346" s="11"/>
      <c r="C346" s="11"/>
      <c r="D346" s="178"/>
      <c r="E346" s="9"/>
      <c r="F346" s="9"/>
      <c r="G346" s="14"/>
      <c r="H346" s="14"/>
      <c r="I346" s="14"/>
    </row>
    <row r="347" spans="1:9">
      <c r="A347" s="192"/>
      <c r="B347" s="11"/>
      <c r="C347" s="11"/>
      <c r="D347" s="178"/>
      <c r="E347" s="9"/>
      <c r="F347" s="9"/>
      <c r="G347" s="14"/>
      <c r="H347" s="14"/>
      <c r="I347" s="14"/>
    </row>
    <row r="348" spans="1:9">
      <c r="A348" s="192"/>
      <c r="B348" s="11"/>
      <c r="C348" s="11"/>
      <c r="D348" s="178"/>
      <c r="E348" s="9"/>
      <c r="F348" s="9"/>
      <c r="G348" s="14"/>
      <c r="H348" s="14"/>
      <c r="I348" s="14"/>
    </row>
    <row r="349" spans="1:9">
      <c r="A349" s="192"/>
      <c r="B349" s="11"/>
      <c r="C349" s="11"/>
      <c r="D349" s="178"/>
      <c r="E349" s="9"/>
      <c r="F349" s="9"/>
      <c r="G349" s="14"/>
      <c r="H349" s="14"/>
      <c r="I349" s="14"/>
    </row>
    <row r="350" spans="1:9">
      <c r="A350" s="192"/>
      <c r="B350" s="11"/>
      <c r="C350" s="11"/>
      <c r="D350" s="178"/>
      <c r="E350" s="9"/>
      <c r="F350" s="9"/>
      <c r="G350" s="14"/>
      <c r="H350" s="14"/>
      <c r="I350" s="14"/>
    </row>
    <row r="351" spans="1:9">
      <c r="A351" s="192"/>
      <c r="B351" s="11"/>
      <c r="C351" s="11"/>
      <c r="D351" s="178"/>
      <c r="E351" s="9"/>
      <c r="F351" s="9"/>
      <c r="G351" s="14"/>
      <c r="H351" s="14"/>
      <c r="I351" s="14"/>
    </row>
    <row r="352" spans="1:9">
      <c r="A352" s="192"/>
      <c r="B352" s="11"/>
      <c r="C352" s="11"/>
      <c r="D352" s="178"/>
      <c r="E352" s="9"/>
      <c r="F352" s="9"/>
      <c r="G352" s="14"/>
      <c r="H352" s="14"/>
      <c r="I352" s="14"/>
    </row>
    <row r="353" spans="1:9">
      <c r="A353" s="192"/>
      <c r="B353" s="11"/>
      <c r="C353" s="11"/>
      <c r="D353" s="178"/>
      <c r="E353" s="9"/>
      <c r="F353" s="9"/>
      <c r="G353" s="14"/>
      <c r="H353" s="14"/>
      <c r="I353" s="14"/>
    </row>
    <row r="354" spans="1:9">
      <c r="A354" s="192"/>
      <c r="B354" s="11"/>
      <c r="C354" s="11"/>
      <c r="D354" s="178"/>
      <c r="E354" s="9"/>
      <c r="F354" s="9"/>
      <c r="G354" s="14"/>
      <c r="H354" s="14"/>
      <c r="I354" s="14"/>
    </row>
    <row r="355" spans="1:9">
      <c r="A355" s="192"/>
      <c r="B355" s="11"/>
      <c r="C355" s="11"/>
      <c r="D355" s="178"/>
      <c r="E355" s="9"/>
      <c r="F355" s="9"/>
      <c r="G355" s="14"/>
      <c r="H355" s="14"/>
      <c r="I355" s="14"/>
    </row>
    <row r="356" spans="1:9">
      <c r="A356" s="192"/>
      <c r="B356" s="11"/>
      <c r="C356" s="11"/>
      <c r="D356" s="178"/>
      <c r="E356" s="9"/>
      <c r="F356" s="9"/>
      <c r="G356" s="14"/>
      <c r="H356" s="14"/>
      <c r="I356" s="14"/>
    </row>
    <row r="357" spans="1:9">
      <c r="A357" s="192"/>
      <c r="B357" s="11"/>
      <c r="C357" s="11"/>
      <c r="D357" s="178"/>
      <c r="E357" s="9"/>
      <c r="F357" s="9"/>
      <c r="G357" s="14"/>
      <c r="H357" s="14"/>
      <c r="I357" s="14"/>
    </row>
    <row r="358" spans="1:9">
      <c r="A358" s="192"/>
      <c r="B358" s="11"/>
      <c r="C358" s="11"/>
      <c r="D358" s="178"/>
      <c r="E358" s="9"/>
      <c r="F358" s="9"/>
      <c r="G358" s="14"/>
      <c r="H358" s="14"/>
      <c r="I358" s="14"/>
    </row>
    <row r="359" spans="1:9">
      <c r="A359" s="192"/>
      <c r="B359" s="11"/>
      <c r="C359" s="11"/>
      <c r="D359" s="178"/>
      <c r="E359" s="9"/>
      <c r="F359" s="9"/>
      <c r="G359" s="14"/>
      <c r="H359" s="14"/>
      <c r="I359" s="14"/>
    </row>
    <row r="360" spans="1:9">
      <c r="A360" s="192"/>
      <c r="B360" s="11"/>
      <c r="C360" s="11"/>
      <c r="D360" s="178"/>
      <c r="E360" s="9"/>
      <c r="F360" s="9"/>
      <c r="G360" s="14"/>
      <c r="H360" s="14"/>
      <c r="I360" s="14"/>
    </row>
    <row r="361" spans="1:9">
      <c r="A361" s="192"/>
      <c r="B361" s="11"/>
      <c r="C361" s="11"/>
      <c r="D361" s="178"/>
      <c r="E361" s="9"/>
      <c r="F361" s="9"/>
      <c r="G361" s="14"/>
      <c r="H361" s="14"/>
      <c r="I361" s="14"/>
    </row>
    <row r="362" spans="1:9">
      <c r="A362" s="192"/>
      <c r="B362" s="11"/>
      <c r="C362" s="11"/>
      <c r="D362" s="178"/>
      <c r="E362" s="9"/>
      <c r="F362" s="9"/>
      <c r="G362" s="14"/>
      <c r="H362" s="14"/>
      <c r="I362" s="14"/>
    </row>
    <row r="363" spans="1:9">
      <c r="A363" s="192"/>
      <c r="B363" s="11"/>
      <c r="C363" s="11"/>
      <c r="D363" s="178"/>
      <c r="E363" s="9"/>
      <c r="F363" s="9"/>
      <c r="G363" s="14"/>
      <c r="H363" s="14"/>
      <c r="I363" s="14"/>
    </row>
    <row r="364" spans="1:9">
      <c r="A364" s="192"/>
      <c r="B364" s="11"/>
      <c r="C364" s="11"/>
      <c r="D364" s="178"/>
      <c r="E364" s="9"/>
      <c r="F364" s="9"/>
      <c r="G364" s="14"/>
      <c r="H364" s="14"/>
      <c r="I364" s="14"/>
    </row>
    <row r="365" spans="1:9">
      <c r="A365" s="192"/>
      <c r="B365" s="11"/>
      <c r="C365" s="11"/>
      <c r="D365" s="178"/>
      <c r="E365" s="9"/>
      <c r="F365" s="9"/>
      <c r="G365" s="14"/>
      <c r="H365" s="14"/>
      <c r="I365" s="14"/>
    </row>
    <row r="366" spans="1:9">
      <c r="A366" s="192"/>
      <c r="B366" s="11"/>
      <c r="C366" s="11"/>
      <c r="D366" s="178"/>
      <c r="E366" s="9"/>
      <c r="F366" s="9"/>
      <c r="G366" s="14"/>
      <c r="H366" s="14"/>
      <c r="I366" s="14"/>
    </row>
    <row r="367" spans="1:9">
      <c r="A367" s="192"/>
      <c r="B367" s="11"/>
      <c r="C367" s="11"/>
      <c r="D367" s="178"/>
      <c r="E367" s="9"/>
      <c r="F367" s="9"/>
      <c r="G367" s="14"/>
      <c r="H367" s="14"/>
      <c r="I367" s="14"/>
    </row>
    <row r="368" spans="1:9">
      <c r="A368" s="192"/>
      <c r="B368" s="11"/>
      <c r="C368" s="11"/>
      <c r="D368" s="178"/>
      <c r="E368" s="9"/>
      <c r="F368" s="9"/>
      <c r="G368" s="14"/>
      <c r="H368" s="14"/>
      <c r="I368" s="14"/>
    </row>
    <row r="369" spans="1:9">
      <c r="A369" s="192"/>
      <c r="B369" s="11"/>
      <c r="C369" s="11"/>
      <c r="D369" s="178"/>
      <c r="E369" s="9"/>
      <c r="F369" s="9"/>
      <c r="G369" s="14"/>
      <c r="H369" s="14"/>
      <c r="I369" s="14"/>
    </row>
    <row r="370" spans="1:9">
      <c r="A370" s="192"/>
      <c r="B370" s="11"/>
      <c r="C370" s="11"/>
      <c r="D370" s="178"/>
      <c r="E370" s="9"/>
      <c r="F370" s="9"/>
      <c r="G370" s="14"/>
      <c r="H370" s="14"/>
      <c r="I370" s="14"/>
    </row>
    <row r="371" spans="1:9">
      <c r="A371" s="192"/>
      <c r="B371" s="11"/>
      <c r="C371" s="11"/>
      <c r="D371" s="178"/>
      <c r="E371" s="9"/>
      <c r="F371" s="9"/>
      <c r="G371" s="14"/>
      <c r="H371" s="14"/>
      <c r="I371" s="14"/>
    </row>
    <row r="372" spans="1:9">
      <c r="A372" s="192"/>
      <c r="B372" s="11"/>
      <c r="C372" s="11"/>
      <c r="D372" s="178"/>
      <c r="E372" s="9"/>
      <c r="F372" s="9"/>
      <c r="G372" s="14"/>
      <c r="H372" s="14"/>
      <c r="I372" s="14"/>
    </row>
    <row r="373" spans="1:9">
      <c r="A373" s="192"/>
      <c r="B373" s="11"/>
      <c r="C373" s="11"/>
      <c r="D373" s="178"/>
      <c r="E373" s="9"/>
      <c r="F373" s="9"/>
      <c r="G373" s="14"/>
      <c r="H373" s="14"/>
      <c r="I373" s="14"/>
    </row>
    <row r="374" spans="1:9">
      <c r="A374" s="192"/>
      <c r="B374" s="11"/>
      <c r="C374" s="11"/>
      <c r="D374" s="178"/>
      <c r="E374" s="9"/>
      <c r="F374" s="9"/>
      <c r="G374" s="14"/>
      <c r="H374" s="14"/>
      <c r="I374" s="14"/>
    </row>
    <row r="375" spans="1:9">
      <c r="A375" s="192"/>
      <c r="B375" s="11"/>
      <c r="C375" s="11"/>
      <c r="D375" s="178"/>
      <c r="E375" s="9"/>
      <c r="F375" s="9"/>
      <c r="G375" s="14"/>
      <c r="H375" s="14"/>
      <c r="I375" s="14"/>
    </row>
    <row r="376" spans="1:9">
      <c r="A376" s="192"/>
      <c r="B376" s="11"/>
      <c r="C376" s="11"/>
      <c r="D376" s="178"/>
      <c r="E376" s="9"/>
      <c r="F376" s="9"/>
      <c r="G376" s="14"/>
      <c r="H376" s="14"/>
      <c r="I376" s="14"/>
    </row>
    <row r="377" spans="1:9">
      <c r="A377" s="192"/>
      <c r="B377" s="11"/>
      <c r="C377" s="11"/>
      <c r="D377" s="178"/>
      <c r="E377" s="9"/>
      <c r="F377" s="9"/>
      <c r="G377" s="14"/>
      <c r="H377" s="14"/>
      <c r="I377" s="14"/>
    </row>
    <row r="378" spans="1:9">
      <c r="A378" s="192"/>
      <c r="B378" s="11"/>
      <c r="C378" s="11"/>
      <c r="D378" s="178"/>
      <c r="E378" s="9"/>
      <c r="F378" s="9"/>
      <c r="G378" s="14"/>
      <c r="H378" s="14"/>
      <c r="I378" s="14"/>
    </row>
    <row r="379" spans="1:9">
      <c r="A379" s="192"/>
      <c r="B379" s="11"/>
      <c r="C379" s="11"/>
      <c r="D379" s="178"/>
      <c r="E379" s="9"/>
      <c r="F379" s="9"/>
      <c r="G379" s="14"/>
      <c r="H379" s="14"/>
      <c r="I379" s="14"/>
    </row>
    <row r="380" spans="1:9">
      <c r="A380" s="192"/>
      <c r="B380" s="11"/>
      <c r="C380" s="11"/>
      <c r="D380" s="178"/>
      <c r="E380" s="9"/>
      <c r="F380" s="9"/>
      <c r="G380" s="14"/>
      <c r="H380" s="14"/>
      <c r="I380" s="14"/>
    </row>
    <row r="381" spans="1:9">
      <c r="A381" s="192"/>
      <c r="B381" s="11"/>
      <c r="C381" s="11"/>
      <c r="D381" s="178"/>
      <c r="E381" s="9"/>
      <c r="F381" s="9"/>
      <c r="G381" s="14"/>
      <c r="H381" s="14"/>
      <c r="I381" s="14"/>
    </row>
    <row r="382" spans="1:9">
      <c r="A382" s="192"/>
      <c r="B382" s="11"/>
      <c r="C382" s="11"/>
      <c r="D382" s="178"/>
      <c r="E382" s="9"/>
      <c r="F382" s="9"/>
      <c r="G382" s="14"/>
      <c r="H382" s="14"/>
      <c r="I382" s="14"/>
    </row>
    <row r="383" spans="1:9">
      <c r="A383" s="192"/>
      <c r="B383" s="11"/>
      <c r="C383" s="11"/>
      <c r="D383" s="178"/>
      <c r="E383" s="9"/>
      <c r="F383" s="9"/>
      <c r="G383" s="14"/>
      <c r="H383" s="14"/>
      <c r="I383" s="14"/>
    </row>
    <row r="384" spans="1:9">
      <c r="A384" s="192"/>
      <c r="B384" s="11"/>
      <c r="C384" s="11"/>
      <c r="D384" s="178"/>
      <c r="E384" s="9"/>
      <c r="F384" s="9"/>
      <c r="G384" s="14"/>
      <c r="H384" s="14"/>
      <c r="I384" s="14"/>
    </row>
    <row r="385" spans="1:9">
      <c r="A385" s="192"/>
      <c r="B385" s="11"/>
      <c r="C385" s="11"/>
      <c r="D385" s="178"/>
      <c r="E385" s="9"/>
      <c r="F385" s="9"/>
      <c r="G385" s="14"/>
      <c r="H385" s="14"/>
      <c r="I385" s="14"/>
    </row>
    <row r="386" spans="1:9">
      <c r="A386" s="192"/>
      <c r="B386" s="11"/>
      <c r="C386" s="11"/>
      <c r="D386" s="178"/>
      <c r="E386" s="9"/>
      <c r="F386" s="9"/>
      <c r="G386" s="14"/>
      <c r="H386" s="14"/>
      <c r="I386" s="14"/>
    </row>
    <row r="387" spans="1:9">
      <c r="A387" s="192"/>
      <c r="B387" s="11"/>
      <c r="C387" s="11"/>
      <c r="D387" s="178"/>
      <c r="E387" s="9"/>
      <c r="F387" s="9"/>
      <c r="G387" s="14"/>
      <c r="H387" s="14"/>
      <c r="I387" s="14"/>
    </row>
    <row r="388" spans="1:9">
      <c r="A388" s="192"/>
      <c r="B388" s="11"/>
      <c r="C388" s="11"/>
      <c r="D388" s="178"/>
      <c r="E388" s="9"/>
      <c r="F388" s="9"/>
      <c r="G388" s="14"/>
      <c r="H388" s="14"/>
      <c r="I388" s="14"/>
    </row>
  </sheetData>
  <mergeCells count="6">
    <mergeCell ref="E127:I127"/>
    <mergeCell ref="B9:C9"/>
    <mergeCell ref="E9:F9"/>
    <mergeCell ref="G9:H9"/>
    <mergeCell ref="A121:B121"/>
    <mergeCell ref="E126:I126"/>
  </mergeCells>
  <phoneticPr fontId="3" type="noConversion"/>
  <conditionalFormatting sqref="I99">
    <cfRule type="cellIs" dxfId="4" priority="7" stopIfTrue="1" operator="equal">
      <formula>0</formula>
    </cfRule>
  </conditionalFormatting>
  <conditionalFormatting sqref="I101">
    <cfRule type="cellIs" dxfId="1" priority="2" stopIfTrue="1" operator="equal">
      <formula>0</formula>
    </cfRule>
  </conditionalFormatting>
  <pageMargins left="0.70866141732283461" right="0.19685039370078741" top="0.74803149606299213" bottom="0.74803149606299213" header="0.31496062992125984" footer="0.31496062992125984"/>
  <pageSetup paperSize="9" firstPageNumber="2" orientation="portrait" useFirstPageNumber="1" r:id="rId1"/>
  <headerFooter alignWithMargins="0">
    <oddHeader xml:space="preserve">&amp;C&amp;"Arial,Bold"&amp;8
</oddHeader>
  </headerFooter>
  <rowBreaks count="5" manualBreakCount="5">
    <brk id="7" max="16383" man="1"/>
    <brk id="53" max="8" man="1"/>
    <brk id="73" max="16383" man="1"/>
    <brk id="90"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NASLOVNICA</vt:lpstr>
      <vt:lpstr>PROMETNICA</vt:lpstr>
      <vt:lpstr>PROMETNICA!Ispis_naslova</vt:lpstr>
      <vt:lpstr>NASLOVNICA!Podrucje_ispisa</vt:lpstr>
      <vt:lpstr>PROMETNICA!Podrucje_ispisa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Anita Mijić</cp:lastModifiedBy>
  <cp:lastPrinted>2021-09-28T07:49:53Z</cp:lastPrinted>
  <dcterms:created xsi:type="dcterms:W3CDTF">1996-10-14T23:33:28Z</dcterms:created>
  <dcterms:modified xsi:type="dcterms:W3CDTF">2021-09-28T08:54:45Z</dcterms:modified>
</cp:coreProperties>
</file>