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\OneDrive - ZADARSKA ŽUPANIJA\UO ZA JAVNU NABAVU\2020\JEDNOSTAVNE NABAVE\24-20-JN - vodoistražni radovi\za objavu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Print_Area" localSheetId="0">List1!$A$1:$F$33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 s="1"/>
  <c r="F23" i="1"/>
  <c r="F17" i="1"/>
  <c r="F18" i="1"/>
  <c r="F19" i="1"/>
  <c r="F20" i="1"/>
  <c r="F21" i="1"/>
  <c r="F16" i="1"/>
  <c r="F22" i="1" s="1"/>
  <c r="F11" i="1"/>
  <c r="F12" i="1"/>
  <c r="F13" i="1"/>
  <c r="F10" i="1"/>
  <c r="F14" i="1" s="1"/>
  <c r="F8" i="1"/>
  <c r="F4" i="1"/>
  <c r="F7" i="1"/>
  <c r="F5" i="1"/>
  <c r="F6" i="1"/>
</calcChain>
</file>

<file path=xl/sharedStrings.xml><?xml version="1.0" encoding="utf-8"?>
<sst xmlns="http://schemas.openxmlformats.org/spreadsheetml/2006/main" count="64" uniqueCount="55">
  <si>
    <t>R.Br.</t>
  </si>
  <si>
    <t>Opis radova</t>
  </si>
  <si>
    <t>jedinica</t>
  </si>
  <si>
    <t>količina</t>
  </si>
  <si>
    <t>1.</t>
  </si>
  <si>
    <t>GEOFIZIČKA ISTRAŽIVANJA</t>
  </si>
  <si>
    <t>1.1.</t>
  </si>
  <si>
    <t xml:space="preserve">Priprema ekipe i izlazak na teren </t>
  </si>
  <si>
    <t>paušalno</t>
  </si>
  <si>
    <t>1.2.</t>
  </si>
  <si>
    <t>Geoelektrična tomografija - jedan  tomografski profil, dužine 1000 m  po lokaciji x2 = 2000m</t>
  </si>
  <si>
    <t>m`</t>
  </si>
  <si>
    <t>1.3.</t>
  </si>
  <si>
    <t>Geoelektrično sondiranje - 2 geoelektrične sonde, AB/2 = 600 m, po lokaciji x 4 = 2400 m</t>
  </si>
  <si>
    <t>1.4.</t>
  </si>
  <si>
    <t xml:space="preserve">Obrada rezultata i izrada završnog izvještaja o izvedenim radovima </t>
  </si>
  <si>
    <t>2.</t>
  </si>
  <si>
    <t xml:space="preserve">IZRADA VODOISTRAŽNIH BUŠOTINA </t>
  </si>
  <si>
    <t>2.1.</t>
  </si>
  <si>
    <t>Transportni troškovi u dolasku i odlasku, loko transport, organizacija radilišta</t>
  </si>
  <si>
    <t>komplet</t>
  </si>
  <si>
    <t>2.2.</t>
  </si>
  <si>
    <t>Bušenje, ugradnja i cementacija uvodne čelične kolone promjera min 250 mm, predvidivo 6 m po bušotini x 2 = 12 m</t>
  </si>
  <si>
    <t>2.3.</t>
  </si>
  <si>
    <r>
      <t xml:space="preserve">Bušenje udarno-rotacijskom  metodom promjera min 152 mm, </t>
    </r>
    <r>
      <rPr>
        <u/>
        <sz val="10"/>
        <color rgb="FF000000"/>
        <rFont val="Calibri"/>
        <family val="2"/>
        <charset val="238"/>
      </rPr>
      <t>predvidivo DB1-150 m + Z1-120 m = 270 m</t>
    </r>
  </si>
  <si>
    <t>2.4.</t>
  </si>
  <si>
    <r>
      <t xml:space="preserve">Nabavka i ugradnja originalnih PVC cijevi, 125mm /113mm, </t>
    </r>
    <r>
      <rPr>
        <u/>
        <sz val="10"/>
        <color rgb="FF000000"/>
        <rFont val="Calibri"/>
        <family val="2"/>
        <charset val="238"/>
      </rPr>
      <t>predvidivo 270 m</t>
    </r>
  </si>
  <si>
    <t>3.</t>
  </si>
  <si>
    <t>PRATEĆI RADOVI</t>
  </si>
  <si>
    <t>3.1.</t>
  </si>
  <si>
    <t>Čišćenje i osvajanje bušotine air-liftom optimalno 12 sati po bušotini x 2 = 24 sati</t>
  </si>
  <si>
    <t>sati</t>
  </si>
  <si>
    <t>3.2.</t>
  </si>
  <si>
    <t xml:space="preserve">Probno crpljenje metodom step-test s tri različite količine crpljenje, predvidivo 3x3 sata po svakoj bušotini. Ukupno 2x9=18 h </t>
  </si>
  <si>
    <t>3.3.</t>
  </si>
  <si>
    <t>Probno-konstant crpljenje pumpom kapaciteta min 2 l/s za visinu dizanja 150 m s odvodnim cjevovodom min 50 m, predvidivo 24 sata po bušotini x 2 = 48 h</t>
  </si>
  <si>
    <t>3.4.</t>
  </si>
  <si>
    <t>Uzorkovanje vode za kemijsku analizu, 2 uzorka (na početku i kraju crpljenja) po bušotini x 2 = 4 uzoraka</t>
  </si>
  <si>
    <t>kom</t>
  </si>
  <si>
    <t>3.5.</t>
  </si>
  <si>
    <t>Stabilizacija ušća bušotina betonskim blokom, poklopcem i lokotom</t>
  </si>
  <si>
    <t>3.6.</t>
  </si>
  <si>
    <t>Obrada rezultata i izrada završnog izvješća o provedenim istražnim radovima u 6 primjeraka</t>
  </si>
  <si>
    <t>U K U P N O (1 + 2 + 3)</t>
  </si>
  <si>
    <t>PDV</t>
  </si>
  <si>
    <t>SVEUKUPNO</t>
  </si>
  <si>
    <t>TROŠKOVNIK</t>
  </si>
  <si>
    <t>1. UKUPNO GEOFIZIČKA ISTRAŽIVANJA</t>
  </si>
  <si>
    <t>Jedinična cijena bez PDV-a</t>
  </si>
  <si>
    <t>Ukupna cijena bez PDV-a</t>
  </si>
  <si>
    <t xml:space="preserve">2. UKUPNO IZRADA VODOISTRAŽNIH RADOVA: </t>
  </si>
  <si>
    <t xml:space="preserve">3. UKUPNO PRATEĆI RADOVI: </t>
  </si>
  <si>
    <t>U __________________, ___________________ 2020. godine</t>
  </si>
  <si>
    <t>________________________________</t>
  </si>
  <si>
    <t>ovlaštena osoba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</si>
</sst>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u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3" fontId="0" fillId="0" borderId="0" xfId="0" applyNumberFormat="1"/>
    <xf numFmtId="0" fontId="7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topLeftCell="A10" zoomScale="60" zoomScaleNormal="100" workbookViewId="0">
      <selection activeCell="L31" sqref="L31"/>
    </sheetView>
  </sheetViews>
  <sheetFormatPr defaultRowHeight="15" x14ac:dyDescent="0.25"/>
  <cols>
    <col min="1" max="1" width="7.28515625" customWidth="1"/>
    <col min="2" max="2" width="35.85546875" customWidth="1"/>
    <col min="4" max="4" width="7.42578125" style="2" customWidth="1"/>
    <col min="5" max="5" width="14.85546875" style="1" customWidth="1"/>
    <col min="6" max="6" width="18.5703125" style="1" customWidth="1"/>
  </cols>
  <sheetData>
    <row r="1" spans="1:6" ht="27" customHeight="1" x14ac:dyDescent="0.25">
      <c r="A1" s="26" t="s">
        <v>46</v>
      </c>
      <c r="B1" s="26"/>
      <c r="C1" s="26"/>
      <c r="D1" s="26"/>
      <c r="E1" s="26"/>
      <c r="F1" s="26"/>
    </row>
    <row r="2" spans="1:6" ht="25.5" x14ac:dyDescent="0.25">
      <c r="A2" s="4" t="s">
        <v>0</v>
      </c>
      <c r="B2" s="4" t="s">
        <v>1</v>
      </c>
      <c r="C2" s="5" t="s">
        <v>2</v>
      </c>
      <c r="D2" s="6" t="s">
        <v>3</v>
      </c>
      <c r="E2" s="7" t="s">
        <v>48</v>
      </c>
      <c r="F2" s="7" t="s">
        <v>49</v>
      </c>
    </row>
    <row r="3" spans="1:6" ht="27" customHeight="1" x14ac:dyDescent="0.25">
      <c r="A3" s="8" t="s">
        <v>4</v>
      </c>
      <c r="B3" s="27" t="s">
        <v>5</v>
      </c>
      <c r="C3" s="27"/>
      <c r="D3" s="27"/>
      <c r="E3" s="27"/>
      <c r="F3" s="27"/>
    </row>
    <row r="4" spans="1:6" ht="30" customHeight="1" x14ac:dyDescent="0.25">
      <c r="A4" s="9" t="s">
        <v>6</v>
      </c>
      <c r="B4" s="10" t="s">
        <v>7</v>
      </c>
      <c r="C4" s="11" t="s">
        <v>8</v>
      </c>
      <c r="D4" s="12">
        <v>1</v>
      </c>
      <c r="E4" s="13"/>
      <c r="F4" s="13">
        <f>ROUND(D4*E4,2)</f>
        <v>0</v>
      </c>
    </row>
    <row r="5" spans="1:6" ht="45" customHeight="1" x14ac:dyDescent="0.25">
      <c r="A5" s="9" t="s">
        <v>9</v>
      </c>
      <c r="B5" s="14" t="s">
        <v>10</v>
      </c>
      <c r="C5" s="11" t="s">
        <v>11</v>
      </c>
      <c r="D5" s="12">
        <v>2000</v>
      </c>
      <c r="E5" s="13"/>
      <c r="F5" s="13">
        <f t="shared" ref="F5:F6" si="0">ROUND(D5*E5,2)</f>
        <v>0</v>
      </c>
    </row>
    <row r="6" spans="1:6" ht="47.25" customHeight="1" x14ac:dyDescent="0.25">
      <c r="A6" s="9" t="s">
        <v>12</v>
      </c>
      <c r="B6" s="14" t="s">
        <v>13</v>
      </c>
      <c r="C6" s="11" t="s">
        <v>11</v>
      </c>
      <c r="D6" s="12">
        <v>2400</v>
      </c>
      <c r="E6" s="13"/>
      <c r="F6" s="13">
        <f t="shared" si="0"/>
        <v>0</v>
      </c>
    </row>
    <row r="7" spans="1:6" ht="37.5" customHeight="1" x14ac:dyDescent="0.25">
      <c r="A7" s="9" t="s">
        <v>14</v>
      </c>
      <c r="B7" s="14" t="s">
        <v>15</v>
      </c>
      <c r="C7" s="11" t="s">
        <v>38</v>
      </c>
      <c r="D7" s="12">
        <v>1</v>
      </c>
      <c r="E7" s="13"/>
      <c r="F7" s="13">
        <f>ROUND(D7*E7,2)</f>
        <v>0</v>
      </c>
    </row>
    <row r="8" spans="1:6" s="3" customFormat="1" ht="26.25" customHeight="1" x14ac:dyDescent="0.25">
      <c r="A8" s="29" t="s">
        <v>47</v>
      </c>
      <c r="B8" s="29"/>
      <c r="C8" s="29"/>
      <c r="D8" s="29"/>
      <c r="E8" s="29"/>
      <c r="F8" s="15">
        <f>SUM(F4:F7)</f>
        <v>0</v>
      </c>
    </row>
    <row r="9" spans="1:6" ht="35.25" customHeight="1" x14ac:dyDescent="0.25">
      <c r="A9" s="16" t="s">
        <v>16</v>
      </c>
      <c r="B9" s="28" t="s">
        <v>17</v>
      </c>
      <c r="C9" s="28"/>
      <c r="D9" s="28"/>
      <c r="E9" s="28"/>
      <c r="F9" s="28"/>
    </row>
    <row r="10" spans="1:6" ht="37.5" customHeight="1" x14ac:dyDescent="0.25">
      <c r="A10" s="9" t="s">
        <v>18</v>
      </c>
      <c r="B10" s="14" t="s">
        <v>19</v>
      </c>
      <c r="C10" s="9" t="s">
        <v>20</v>
      </c>
      <c r="D10" s="17">
        <v>1</v>
      </c>
      <c r="E10" s="13"/>
      <c r="F10" s="13">
        <f>ROUND(D10*E10,2)</f>
        <v>0</v>
      </c>
    </row>
    <row r="11" spans="1:6" ht="47.25" customHeight="1" x14ac:dyDescent="0.25">
      <c r="A11" s="9" t="s">
        <v>21</v>
      </c>
      <c r="B11" s="14" t="s">
        <v>22</v>
      </c>
      <c r="C11" s="9" t="s">
        <v>11</v>
      </c>
      <c r="D11" s="17">
        <v>12</v>
      </c>
      <c r="E11" s="13"/>
      <c r="F11" s="13">
        <f t="shared" ref="F11:F13" si="1">ROUND(D11*E11,2)</f>
        <v>0</v>
      </c>
    </row>
    <row r="12" spans="1:6" ht="48" customHeight="1" x14ac:dyDescent="0.25">
      <c r="A12" s="9" t="s">
        <v>23</v>
      </c>
      <c r="B12" s="14" t="s">
        <v>24</v>
      </c>
      <c r="C12" s="9" t="s">
        <v>11</v>
      </c>
      <c r="D12" s="17">
        <v>270</v>
      </c>
      <c r="E12" s="13"/>
      <c r="F12" s="13">
        <f t="shared" si="1"/>
        <v>0</v>
      </c>
    </row>
    <row r="13" spans="1:6" ht="36" customHeight="1" x14ac:dyDescent="0.25">
      <c r="A13" s="9" t="s">
        <v>25</v>
      </c>
      <c r="B13" s="14" t="s">
        <v>26</v>
      </c>
      <c r="C13" s="9" t="s">
        <v>11</v>
      </c>
      <c r="D13" s="17">
        <v>270</v>
      </c>
      <c r="E13" s="13"/>
      <c r="F13" s="13">
        <f t="shared" si="1"/>
        <v>0</v>
      </c>
    </row>
    <row r="14" spans="1:6" s="3" customFormat="1" ht="24.75" customHeight="1" x14ac:dyDescent="0.25">
      <c r="A14" s="29" t="s">
        <v>50</v>
      </c>
      <c r="B14" s="29"/>
      <c r="C14" s="29"/>
      <c r="D14" s="29"/>
      <c r="E14" s="29"/>
      <c r="F14" s="15">
        <f>SUM(F10:F13)</f>
        <v>0</v>
      </c>
    </row>
    <row r="15" spans="1:6" ht="33.75" customHeight="1" x14ac:dyDescent="0.25">
      <c r="A15" s="16" t="s">
        <v>27</v>
      </c>
      <c r="B15" s="28" t="s">
        <v>28</v>
      </c>
      <c r="C15" s="28"/>
      <c r="D15" s="28"/>
      <c r="E15" s="28"/>
      <c r="F15" s="28"/>
    </row>
    <row r="16" spans="1:6" ht="30" customHeight="1" x14ac:dyDescent="0.25">
      <c r="A16" s="9" t="s">
        <v>29</v>
      </c>
      <c r="B16" s="14" t="s">
        <v>30</v>
      </c>
      <c r="C16" s="9" t="s">
        <v>31</v>
      </c>
      <c r="D16" s="17">
        <v>24</v>
      </c>
      <c r="E16" s="13"/>
      <c r="F16" s="13">
        <f>ROUND(D16*E16,2)</f>
        <v>0</v>
      </c>
    </row>
    <row r="17" spans="1:6" ht="42.75" customHeight="1" x14ac:dyDescent="0.25">
      <c r="A17" s="9" t="s">
        <v>32</v>
      </c>
      <c r="B17" s="18" t="s">
        <v>33</v>
      </c>
      <c r="C17" s="19" t="s">
        <v>31</v>
      </c>
      <c r="D17" s="20">
        <v>18</v>
      </c>
      <c r="E17" s="13"/>
      <c r="F17" s="13">
        <f t="shared" ref="F17:F21" si="2">ROUND(D17*E17,2)</f>
        <v>0</v>
      </c>
    </row>
    <row r="18" spans="1:6" ht="56.25" customHeight="1" x14ac:dyDescent="0.25">
      <c r="A18" s="9" t="s">
        <v>34</v>
      </c>
      <c r="B18" s="14" t="s">
        <v>35</v>
      </c>
      <c r="C18" s="9" t="s">
        <v>31</v>
      </c>
      <c r="D18" s="17">
        <v>48</v>
      </c>
      <c r="E18" s="13"/>
      <c r="F18" s="13">
        <f t="shared" si="2"/>
        <v>0</v>
      </c>
    </row>
    <row r="19" spans="1:6" ht="42" customHeight="1" x14ac:dyDescent="0.25">
      <c r="A19" s="9" t="s">
        <v>36</v>
      </c>
      <c r="B19" s="14" t="s">
        <v>37</v>
      </c>
      <c r="C19" s="9" t="s">
        <v>38</v>
      </c>
      <c r="D19" s="17">
        <v>4</v>
      </c>
      <c r="E19" s="13"/>
      <c r="F19" s="13">
        <f t="shared" si="2"/>
        <v>0</v>
      </c>
    </row>
    <row r="20" spans="1:6" ht="32.25" customHeight="1" x14ac:dyDescent="0.25">
      <c r="A20" s="9" t="s">
        <v>39</v>
      </c>
      <c r="B20" s="14" t="s">
        <v>40</v>
      </c>
      <c r="C20" s="9" t="s">
        <v>20</v>
      </c>
      <c r="D20" s="17">
        <v>2</v>
      </c>
      <c r="E20" s="13"/>
      <c r="F20" s="13">
        <f t="shared" si="2"/>
        <v>0</v>
      </c>
    </row>
    <row r="21" spans="1:6" ht="48" customHeight="1" x14ac:dyDescent="0.25">
      <c r="A21" s="19" t="s">
        <v>41</v>
      </c>
      <c r="B21" s="18" t="s">
        <v>42</v>
      </c>
      <c r="C21" s="19" t="s">
        <v>20</v>
      </c>
      <c r="D21" s="20">
        <v>1</v>
      </c>
      <c r="E21" s="13"/>
      <c r="F21" s="13">
        <f t="shared" si="2"/>
        <v>0</v>
      </c>
    </row>
    <row r="22" spans="1:6" s="3" customFormat="1" ht="24" customHeight="1" x14ac:dyDescent="0.25">
      <c r="A22" s="29" t="s">
        <v>51</v>
      </c>
      <c r="B22" s="29"/>
      <c r="C22" s="29"/>
      <c r="D22" s="29"/>
      <c r="E22" s="29"/>
      <c r="F22" s="15">
        <f>SUM(F16:F21)</f>
        <v>0</v>
      </c>
    </row>
    <row r="23" spans="1:6" ht="24" customHeight="1" x14ac:dyDescent="0.25">
      <c r="A23" s="25"/>
      <c r="B23" s="22" t="s">
        <v>43</v>
      </c>
      <c r="C23" s="22"/>
      <c r="D23" s="22"/>
      <c r="E23" s="22"/>
      <c r="F23" s="21">
        <f>F8+F14+F22</f>
        <v>0</v>
      </c>
    </row>
    <row r="24" spans="1:6" ht="27.75" customHeight="1" x14ac:dyDescent="0.25">
      <c r="A24" s="25"/>
      <c r="B24" s="22" t="s">
        <v>44</v>
      </c>
      <c r="C24" s="22"/>
      <c r="D24" s="22"/>
      <c r="E24" s="22"/>
      <c r="F24" s="13">
        <f>F23*0.25</f>
        <v>0</v>
      </c>
    </row>
    <row r="25" spans="1:6" ht="25.5" customHeight="1" x14ac:dyDescent="0.25">
      <c r="A25" s="25"/>
      <c r="B25" s="22" t="s">
        <v>45</v>
      </c>
      <c r="C25" s="22"/>
      <c r="D25" s="22"/>
      <c r="E25" s="22"/>
      <c r="F25" s="21">
        <f>F23+F24</f>
        <v>0</v>
      </c>
    </row>
    <row r="29" spans="1:6" x14ac:dyDescent="0.25">
      <c r="A29" t="s">
        <v>52</v>
      </c>
    </row>
    <row r="32" spans="1:6" x14ac:dyDescent="0.25">
      <c r="D32" s="23" t="s">
        <v>53</v>
      </c>
      <c r="E32" s="23"/>
      <c r="F32" s="23"/>
    </row>
    <row r="33" spans="4:6" x14ac:dyDescent="0.25">
      <c r="D33" s="24" t="s">
        <v>54</v>
      </c>
      <c r="E33" s="24"/>
      <c r="F33" s="24"/>
    </row>
  </sheetData>
  <mergeCells count="13">
    <mergeCell ref="B25:E25"/>
    <mergeCell ref="D32:F32"/>
    <mergeCell ref="D33:F33"/>
    <mergeCell ref="A23:A25"/>
    <mergeCell ref="A1:F1"/>
    <mergeCell ref="B3:F3"/>
    <mergeCell ref="B9:F9"/>
    <mergeCell ref="B15:F15"/>
    <mergeCell ref="A8:E8"/>
    <mergeCell ref="A14:E14"/>
    <mergeCell ref="A22:E22"/>
    <mergeCell ref="B23:E23"/>
    <mergeCell ref="B24:E24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Anita</cp:lastModifiedBy>
  <dcterms:created xsi:type="dcterms:W3CDTF">2020-08-20T08:59:25Z</dcterms:created>
  <dcterms:modified xsi:type="dcterms:W3CDTF">2020-09-02T07:44:07Z</dcterms:modified>
</cp:coreProperties>
</file>