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00" windowHeight="14685" tabRatio="525" activeTab="0"/>
  </bookViews>
  <sheets>
    <sheet name="EL. RADOVI" sheetId="1" r:id="rId1"/>
  </sheets>
  <definedNames>
    <definedName name="_xlnm.Print_Area" localSheetId="0">'EL. RADOVI'!$A$1:$F$105</definedName>
    <definedName name="SHARED_FORMULA_5_19_5_19_0">#REF!*#REF!</definedName>
    <definedName name="SHARED_FORMULA_5_3_5_3_0">#REF!*#REF!</definedName>
  </definedNames>
  <calcPr fullCalcOnLoad="1"/>
</workbook>
</file>

<file path=xl/sharedStrings.xml><?xml version="1.0" encoding="utf-8"?>
<sst xmlns="http://schemas.openxmlformats.org/spreadsheetml/2006/main" count="170" uniqueCount="98">
  <si>
    <t>Redni broj</t>
  </si>
  <si>
    <t>Naziv stavke</t>
  </si>
  <si>
    <t>Jed. mjere</t>
  </si>
  <si>
    <t>Količina</t>
  </si>
  <si>
    <t>kom</t>
  </si>
  <si>
    <t>paušalno</t>
  </si>
  <si>
    <t>m</t>
  </si>
  <si>
    <t>B.</t>
  </si>
  <si>
    <t>INSTALACIJE RASVJETE</t>
  </si>
  <si>
    <t>INSTALACIJA PRIKLJUČNICA I TERMIČKIH POTROŠAČA</t>
  </si>
  <si>
    <t>C.</t>
  </si>
  <si>
    <t>D.</t>
  </si>
  <si>
    <t>Sitni spojni materijal</t>
  </si>
  <si>
    <t>A</t>
  </si>
  <si>
    <t>DEMONTAŽA OPREME I VODOVA</t>
  </si>
  <si>
    <t>Demontaža rasvjetnih armatura sa stropa, 4x20W</t>
  </si>
  <si>
    <t>Demontaža priključnica</t>
  </si>
  <si>
    <t>Demontaža rasvjetnih sklopki</t>
  </si>
  <si>
    <t>NAPAJANJE I RAZVOD EL. ENERGIJE</t>
  </si>
  <si>
    <t>Dobava i ugradnja u DLP kanal napojnog voda tipa PP-y 5x10 mm2, za vezu GRO-RO-PR2.</t>
  </si>
  <si>
    <t>Automatski  instalacijski tropolni prekidač HS 68 C 63 A.</t>
  </si>
  <si>
    <t>Zaštitna četveropolna  strujna sklopka RCD 40/0,03A.</t>
  </si>
  <si>
    <t>Dobava i ugradnja n/ž stanskog  četverorednog razdjelnika sa vratima od aluminija, obojan bijelom bojom, kao tip Legrand, oznake RO-PR2 sa slijedećom ugrađenom opremom:</t>
  </si>
  <si>
    <t>Instalacijski automatski prekidač HS68 B 16A</t>
  </si>
  <si>
    <t>Instalacijski automatski prekidač HS68 B 10A</t>
  </si>
  <si>
    <t>Instalacijski automatski prekidač HS68 B 20A</t>
  </si>
  <si>
    <t>Dobava i ugradnja sigurnosne svjetiljke kao tip Eaton Lighting, u pripravnom spoju, autonomija 3h</t>
  </si>
  <si>
    <t xml:space="preserve">Dobava i ugradnja poklopca (2x0 105 21) za    plastični DLP kanal dimenzija  65x150 mm. </t>
  </si>
  <si>
    <t>Dobava i ugradnja nadgradne LED panel svjetiljke kao tip Sylvania Start Panel 36W, 3000K, IP 40, 600x600x10mm</t>
  </si>
  <si>
    <t>Dobava i ugradnja nadgradne LED panel svjetiljke  kao tip Sylvania Start Panel 28W, 3000K, IP 40, 1200x300x15mm</t>
  </si>
  <si>
    <t>Ispitivanje električne instalacije i izdavanje mjernog protokola od strane ovlaštene pravne osobe</t>
  </si>
  <si>
    <t>komplet</t>
  </si>
  <si>
    <t>Dobava i ugradnja obične instalacijske rasvjetne sklopke kao tip Legrand Mosaic, ugradnja u DLP kanal, 10A, 250V (u cijenu uračunati prihvatnu kutiju i završni okvir)</t>
  </si>
  <si>
    <t>Dobava i ugradnja izmjenične instalacijske rasvjetne sklopke kao tip Legrand Mosaic, ugradnja u DLP kanal 10A, 250V (u cijenu uračunati prihvatnu kutiju i završni okvir)</t>
  </si>
  <si>
    <t>Dobava i ugradnja križne instalacijske rasvjetne sklopke kao tip Legrand Mosaic, ugradnja u DLP kanal 10A, 250V (u cijenu uračunati prihvatnu kutiju i završni okvir)</t>
  </si>
  <si>
    <t>Dobava i ugradnja u DLP kanal jednofazne priključnice s zaštitnim kontaktom, kao tip Legrand Mosaic 16A, 250V (u cijenu uračunati prihvatnu kutiju i završni okvir)</t>
  </si>
  <si>
    <t>Dobava i ugradnja u plastični DLP  kanal držača kabela kao tip Legrand (0 106 81).</t>
  </si>
  <si>
    <t>Dobava i ugradnja na plastični DLP  kanal vanjskog kuta kao tip Legrand (0 106 36).</t>
  </si>
  <si>
    <t>Dobava i ugradnja na plastični DLP  kanal unutarnjeg kuta kao tip Legrand (0 106 07).</t>
  </si>
  <si>
    <t>Dobava i ugradnja u plastični DLP  kanal pregrade kao tip Legrand (0 104 73), duž kompletne dužine kanala.</t>
  </si>
  <si>
    <t>Dobava i ugradnja na plastični DLP  kanal spojnica kao tip Legrand (0 106 92 ili 0 106 91).</t>
  </si>
  <si>
    <t>Dobava i ugradnja na plastični DLP  kanal poklopca spoja kao tip Legrand (2x108 01).</t>
  </si>
  <si>
    <t>Dobava i ugradnja na plastični DLP  kanal završnog poklopca kao tip Legrand (0 107 06).</t>
  </si>
  <si>
    <t>Dobava i ugradnja na plastični DLP  kanal spoja kanala 105mm kao tip Legrand (0 107 38).</t>
  </si>
  <si>
    <t>Dobava i ugradnja u plastični DLP  kanal kutije za 8 modula kao tip Legrand (0 109 58).</t>
  </si>
  <si>
    <t>Dobava i ugradnja u plastični DLP  kanal kutije za 4 modula kao tip Legrand (0 109 54).</t>
  </si>
  <si>
    <t>Dobava i ugradnja n/ž plastičnog DLP kanala dimenzija 32x16 mm kao tip Legrand (6 381 40).</t>
  </si>
  <si>
    <t xml:space="preserve">Dobava i ugradnja poklopca (6 381 45) za    plastični DLP kanal dimenzija  32x16 mm. </t>
  </si>
  <si>
    <t>Dobava i ugradnja na plastični DLP kanal spojnica kao tip Legrand (6 381 46).</t>
  </si>
  <si>
    <t>Dobava i ugradnja na plastični DLP  kanal vanjskog kuta kao tip Legrand (6 381 42).</t>
  </si>
  <si>
    <t>Dobava i ugradnja na plastični DLP  kanal unutarnjeg kuta kao tip Legrand (6 381 41).</t>
  </si>
  <si>
    <t>Dobava i ugradnja na plastični DLP  kanal T spoja kao tip Legrand (6 381 44).</t>
  </si>
  <si>
    <t>INSTALACIJA EKI PRIKLJUČNICA</t>
  </si>
  <si>
    <t>E.</t>
  </si>
  <si>
    <t>F.</t>
  </si>
  <si>
    <t>Dobava i ugradnja u DLP plastične kanale kabela tipa U/FTP Cat.6</t>
  </si>
  <si>
    <t>Dobava i ugradnja n/ž plastičnog DLP kanala dimenzija  65x150 mm kao tip Legrand (0104 33). Kanal se polaže pretežito na visini od 240 cm sa spustevima prema pozicijama priključnica.</t>
  </si>
  <si>
    <t>Dobava i ugradnja u plastični DLP kanal kabela tipa PP-y 3x2.5 mm2 za instalaciju priključnih  mjesta. Prosječna dužina kabela 10m.</t>
  </si>
  <si>
    <t>Dobava i ugradnja u DLP kanal kabela tipa PP-y 3x1.5 mm2 za instalaciju rasvjetnih mjesta. Prosječna dužina kabela 10m.</t>
  </si>
  <si>
    <t>ormar 475x630x109mm</t>
  </si>
  <si>
    <t>Dobava i ugradnja u postojeći GRO ormar sljedeće ormara:</t>
  </si>
  <si>
    <t>tropolni odvodnik prenapona 3+N, tip 2 s izmjenjivim ulošcima, nazivna odvodna struja (8/20 µs) 20kA, maksimalna odvodna struja (8/20 µs) 40kA, najviši trajni napon maksimalno 280V</t>
  </si>
  <si>
    <t>automatski  instalacijski tropolni prekidač HS 68 C 63 A.</t>
  </si>
  <si>
    <t>Dobava i ugradnja krovne ventilacijske jedinice, 2x ventilator 35W i termostat, 19", 4U</t>
  </si>
  <si>
    <t>Dobava i ugradnja u ormar 19" napojna letva sa 7xšuko+prekidač, PVC, 1.25U, kabel 2m</t>
  </si>
  <si>
    <t>Dobava i ugradnja prespojnog panela 24xRJ45 cat.6, neoklopljen, 19", 1U, RAL7035</t>
  </si>
  <si>
    <t>REKAPITULACIJA</t>
  </si>
  <si>
    <t>B</t>
  </si>
  <si>
    <t>C</t>
  </si>
  <si>
    <t>D</t>
  </si>
  <si>
    <t>E</t>
  </si>
  <si>
    <t>F</t>
  </si>
  <si>
    <t>INSTALACIJA PARAPETNOG KANALA</t>
  </si>
  <si>
    <t>Dobava i ugradnja n/ž stanskog  četverorednog razdjelnika sa vratima od aluminija, obojan bijelom bojom, kao tip Legrand, oznake RO-K sa  slijedećom ugrađenom opremom: (ormar ugraditi na mjesto postojećeg razvodnog ormara te ga spojiti na postojeći napojni kabel)</t>
  </si>
  <si>
    <t>Dobava i ugradnja kutije za stalni spoj za napajanje konvektora, kao tip Legrand, 16A, 250V</t>
  </si>
  <si>
    <t>Spajanje fiksnih potrošača (konvektori i sl.)</t>
  </si>
  <si>
    <t>Dobava i ugradnja samostojećeg komunikacijskog ormara kao tip Schrack DS 600x1970x600, 19", 42U</t>
  </si>
  <si>
    <t>Dobava i ugradnja u plastični DLP  kanal kutije za 2 modula kao tip Legrand (0 109 52).</t>
  </si>
  <si>
    <t>Dobava i ugradnja u plastični DLP  kanal kutije za 6 modula kao tip Legrand (0 109 58).</t>
  </si>
  <si>
    <t>Dobava i ugradnja slijepog modula za zatvaranje kao tip Legrand Mosaic</t>
  </si>
  <si>
    <t>Dobava i ugradnja u DLP plastične kanale mrežne priključnice RJ 45 kao tip Legrand Mosaic 1M (u cijenu uračunati prihvatnu kutiju i završni okvir)</t>
  </si>
  <si>
    <t>Trofazna strujna šina 63A, 690V</t>
  </si>
  <si>
    <t>Jedinična cijena bez PDV-a</t>
  </si>
  <si>
    <t>Ukupna cijena bez PDV-a</t>
  </si>
  <si>
    <t>UKUPNO NAPAJANJE I RAZVOD EL. ENERGIJE</t>
  </si>
  <si>
    <t>UKUPNO INSTALACIJE RASVJETE</t>
  </si>
  <si>
    <t>UKUPNO INSTALACIJA PRIKLJUČNICA I TERMIČKIH POTROŠAČA</t>
  </si>
  <si>
    <t>UKUPNO INSTALACIJA EKI PRIKLJUČNICA</t>
  </si>
  <si>
    <t>UKUPNO INSTALACIJA PARAPETNOG KANALA</t>
  </si>
  <si>
    <t>UKUPNO DEMONTAŽA OPREME I VODOVA</t>
  </si>
  <si>
    <t>PDV</t>
  </si>
  <si>
    <t>SVEUKUPNO S PDV-om</t>
  </si>
  <si>
    <t>U ________________________, _______________ godine</t>
  </si>
  <si>
    <t>__________________________________________</t>
  </si>
  <si>
    <t>potpis ovlaštene osobe ponuditelja</t>
  </si>
  <si>
    <t>MP</t>
  </si>
  <si>
    <t>TROŠKOVNIK</t>
  </si>
  <si>
    <t>SVEUKUPNO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</si>
</sst>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* #,##0.00&quot;     &quot;;\-* #,##0.00&quot;     &quot;;* \-#&quot;     &quot;;@\ "/>
  </numFmts>
  <fonts count="42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166" fontId="0" fillId="0" borderId="0" applyFill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2" fillId="0" borderId="0" xfId="34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6" fontId="3" fillId="0" borderId="10" xfId="34" applyFont="1" applyFill="1" applyBorder="1" applyAlignment="1" applyProtection="1">
      <alignment horizontal="center" vertical="center" wrapText="1"/>
      <protection/>
    </xf>
    <xf numFmtId="4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0" xfId="3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34" applyNumberFormat="1" applyFont="1" applyFill="1" applyBorder="1" applyAlignment="1" applyProtection="1">
      <alignment horizontal="center" vertical="center" wrapText="1"/>
      <protection/>
    </xf>
    <xf numFmtId="4" fontId="2" fillId="0" borderId="10" xfId="34" applyNumberFormat="1" applyFont="1" applyFill="1" applyBorder="1" applyAlignment="1" applyProtection="1">
      <alignment horizontal="center" vertical="center" wrapText="1"/>
      <protection/>
    </xf>
    <xf numFmtId="4" fontId="2" fillId="0" borderId="10" xfId="34" applyNumberFormat="1" applyFont="1" applyFill="1" applyBorder="1" applyAlignment="1" applyProtection="1">
      <alignment horizontal="right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" fontId="4" fillId="0" borderId="10" xfId="34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 wrapText="1"/>
    </xf>
    <xf numFmtId="4" fontId="4" fillId="0" borderId="20" xfId="34" applyNumberFormat="1" applyFont="1" applyFill="1" applyBorder="1" applyAlignment="1" applyProtection="1">
      <alignment horizontal="right" vertical="center" wrapText="1"/>
      <protection/>
    </xf>
    <xf numFmtId="1" fontId="4" fillId="0" borderId="20" xfId="34" applyNumberFormat="1" applyFont="1" applyFill="1" applyBorder="1" applyAlignment="1" applyProtection="1">
      <alignment horizontal="right" vertical="center" wrapText="1"/>
      <protection/>
    </xf>
    <xf numFmtId="4" fontId="4" fillId="0" borderId="21" xfId="34" applyNumberFormat="1" applyFont="1" applyFill="1" applyBorder="1" applyAlignment="1" applyProtection="1">
      <alignment horizontal="right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66" fontId="2" fillId="0" borderId="0" xfId="34" applyFont="1" applyFill="1" applyBorder="1" applyAlignment="1" applyProtection="1">
      <alignment horizontal="center" vertical="center" wrapText="1"/>
      <protection/>
    </xf>
    <xf numFmtId="1" fontId="2" fillId="0" borderId="0" xfId="34" applyNumberFormat="1" applyFont="1" applyFill="1" applyBorder="1" applyAlignment="1" applyProtection="1">
      <alignment horizontal="center" vertical="center" wrapText="1"/>
      <protection/>
    </xf>
    <xf numFmtId="4" fontId="2" fillId="0" borderId="0" xfId="34" applyNumberFormat="1" applyFont="1" applyFill="1" applyBorder="1" applyAlignment="1" applyProtection="1">
      <alignment horizontal="center" vertical="center" wrapText="1"/>
      <protection/>
    </xf>
    <xf numFmtId="4" fontId="2" fillId="0" borderId="0" xfId="34" applyNumberFormat="1" applyFont="1" applyFill="1" applyBorder="1" applyAlignment="1" applyProtection="1">
      <alignment horizontal="right" vertical="center" wrapText="1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5" fillId="0" borderId="16" xfId="34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" fontId="4" fillId="0" borderId="0" xfId="34" applyNumberFormat="1" applyFont="1" applyFill="1" applyBorder="1" applyAlignment="1" applyProtection="1">
      <alignment horizontal="center" vertical="center" wrapText="1"/>
      <protection/>
    </xf>
    <xf numFmtId="1" fontId="4" fillId="0" borderId="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TroškovnikF1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9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447675</xdr:colOff>
      <xdr:row>0</xdr:row>
      <xdr:rowOff>0</xdr:rowOff>
    </xdr:from>
    <xdr:to>
      <xdr:col>34</xdr:col>
      <xdr:colOff>523875</xdr:colOff>
      <xdr:row>0</xdr:row>
      <xdr:rowOff>200025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5650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0</xdr:row>
      <xdr:rowOff>0</xdr:rowOff>
    </xdr:from>
    <xdr:to>
      <xdr:col>34</xdr:col>
      <xdr:colOff>523875</xdr:colOff>
      <xdr:row>0</xdr:row>
      <xdr:rowOff>200025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5650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1</xdr:row>
      <xdr:rowOff>0</xdr:rowOff>
    </xdr:from>
    <xdr:to>
      <xdr:col>34</xdr:col>
      <xdr:colOff>523875</xdr:colOff>
      <xdr:row>1</xdr:row>
      <xdr:rowOff>200025</xdr:rowOff>
    </xdr:to>
    <xdr:sp fLocksText="0">
      <xdr:nvSpPr>
        <xdr:cNvPr id="3" name="Text 6"/>
        <xdr:cNvSpPr txBox="1">
          <a:spLocks noChangeArrowheads="1"/>
        </xdr:cNvSpPr>
      </xdr:nvSpPr>
      <xdr:spPr>
        <a:xfrm>
          <a:off x="25650825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1</xdr:row>
      <xdr:rowOff>0</xdr:rowOff>
    </xdr:from>
    <xdr:to>
      <xdr:col>34</xdr:col>
      <xdr:colOff>523875</xdr:colOff>
      <xdr:row>1</xdr:row>
      <xdr:rowOff>200025</xdr:rowOff>
    </xdr:to>
    <xdr:sp fLocksText="0">
      <xdr:nvSpPr>
        <xdr:cNvPr id="4" name="Text 7"/>
        <xdr:cNvSpPr txBox="1">
          <a:spLocks noChangeArrowheads="1"/>
        </xdr:cNvSpPr>
      </xdr:nvSpPr>
      <xdr:spPr>
        <a:xfrm>
          <a:off x="25650825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95</xdr:row>
      <xdr:rowOff>19050</xdr:rowOff>
    </xdr:from>
    <xdr:to>
      <xdr:col>34</xdr:col>
      <xdr:colOff>523875</xdr:colOff>
      <xdr:row>101</xdr:row>
      <xdr:rowOff>19050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25650825" y="44357925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showZeros="0" tabSelected="1" view="pageBreakPreview" zoomScaleNormal="200" zoomScaleSheetLayoutView="100" zoomScalePageLayoutView="0" workbookViewId="0" topLeftCell="A88">
      <selection activeCell="B94" sqref="B94"/>
    </sheetView>
  </sheetViews>
  <sheetFormatPr defaultColWidth="9.140625" defaultRowHeight="14.25" customHeight="1"/>
  <cols>
    <col min="1" max="1" width="7.00390625" style="1" customWidth="1"/>
    <col min="2" max="2" width="42.28125" style="74" customWidth="1"/>
    <col min="3" max="3" width="9.28125" style="74" customWidth="1"/>
    <col min="4" max="4" width="11.140625" style="75" customWidth="1"/>
    <col min="5" max="5" width="12.421875" style="76" customWidth="1"/>
    <col min="6" max="6" width="19.421875" style="76" customWidth="1"/>
    <col min="7" max="7" width="9.140625" style="3" customWidth="1"/>
    <col min="8" max="12" width="9.140625" style="2" customWidth="1"/>
    <col min="13" max="13" width="29.57421875" style="2" customWidth="1"/>
    <col min="14" max="16384" width="9.140625" style="2" customWidth="1"/>
  </cols>
  <sheetData>
    <row r="1" spans="1:6" s="7" customFormat="1" ht="39" customHeight="1">
      <c r="A1" s="6"/>
      <c r="B1" s="19" t="s">
        <v>96</v>
      </c>
      <c r="C1" s="19"/>
      <c r="D1" s="19"/>
      <c r="E1" s="19"/>
      <c r="F1" s="19"/>
    </row>
    <row r="2" spans="1:6" s="7" customFormat="1" ht="45">
      <c r="A2" s="8" t="s">
        <v>0</v>
      </c>
      <c r="B2" s="9" t="s">
        <v>1</v>
      </c>
      <c r="C2" s="10" t="s">
        <v>2</v>
      </c>
      <c r="D2" s="18" t="s">
        <v>3</v>
      </c>
      <c r="E2" s="23" t="s">
        <v>82</v>
      </c>
      <c r="F2" s="11" t="s">
        <v>83</v>
      </c>
    </row>
    <row r="3" spans="1:7" s="15" customFormat="1" ht="27" customHeight="1">
      <c r="A3" s="31" t="s">
        <v>13</v>
      </c>
      <c r="B3" s="35" t="s">
        <v>18</v>
      </c>
      <c r="C3" s="36"/>
      <c r="D3" s="36"/>
      <c r="E3" s="36"/>
      <c r="F3" s="37"/>
      <c r="G3" s="14"/>
    </row>
    <row r="4" spans="1:7" s="5" customFormat="1" ht="71.25">
      <c r="A4" s="39">
        <v>1</v>
      </c>
      <c r="B4" s="40" t="s">
        <v>22</v>
      </c>
      <c r="C4" s="41"/>
      <c r="D4" s="42"/>
      <c r="E4" s="43"/>
      <c r="F4" s="44"/>
      <c r="G4" s="4"/>
    </row>
    <row r="5" spans="1:7" s="5" customFormat="1" ht="18.75" customHeight="1">
      <c r="A5" s="45"/>
      <c r="B5" s="40" t="s">
        <v>59</v>
      </c>
      <c r="C5" s="41" t="s">
        <v>4</v>
      </c>
      <c r="D5" s="42">
        <v>1</v>
      </c>
      <c r="E5" s="43"/>
      <c r="F5" s="44">
        <f>D5*E5</f>
        <v>0</v>
      </c>
      <c r="G5" s="4"/>
    </row>
    <row r="6" spans="1:7" s="5" customFormat="1" ht="28.5">
      <c r="A6" s="45"/>
      <c r="B6" s="40" t="s">
        <v>20</v>
      </c>
      <c r="C6" s="41" t="s">
        <v>4</v>
      </c>
      <c r="D6" s="42">
        <v>1</v>
      </c>
      <c r="E6" s="43"/>
      <c r="F6" s="44">
        <f aca="true" t="shared" si="0" ref="F6:F21">D6*E6</f>
        <v>0</v>
      </c>
      <c r="G6" s="4"/>
    </row>
    <row r="7" spans="1:7" s="5" customFormat="1" ht="15.75" customHeight="1">
      <c r="A7" s="45"/>
      <c r="B7" s="40" t="s">
        <v>24</v>
      </c>
      <c r="C7" s="41" t="s">
        <v>4</v>
      </c>
      <c r="D7" s="42">
        <v>5</v>
      </c>
      <c r="E7" s="43"/>
      <c r="F7" s="44">
        <f t="shared" si="0"/>
        <v>0</v>
      </c>
      <c r="G7" s="4"/>
    </row>
    <row r="8" spans="1:7" s="5" customFormat="1" ht="15.75" customHeight="1">
      <c r="A8" s="45"/>
      <c r="B8" s="40" t="s">
        <v>23</v>
      </c>
      <c r="C8" s="41" t="s">
        <v>4</v>
      </c>
      <c r="D8" s="42">
        <v>9</v>
      </c>
      <c r="E8" s="43"/>
      <c r="F8" s="44">
        <f t="shared" si="0"/>
        <v>0</v>
      </c>
      <c r="G8" s="4"/>
    </row>
    <row r="9" spans="1:7" s="5" customFormat="1" ht="15.75" customHeight="1">
      <c r="A9" s="45"/>
      <c r="B9" s="40" t="s">
        <v>25</v>
      </c>
      <c r="C9" s="41" t="s">
        <v>4</v>
      </c>
      <c r="D9" s="42">
        <v>3</v>
      </c>
      <c r="E9" s="43"/>
      <c r="F9" s="44">
        <f t="shared" si="0"/>
        <v>0</v>
      </c>
      <c r="G9" s="4"/>
    </row>
    <row r="10" spans="1:7" s="5" customFormat="1" ht="33" customHeight="1">
      <c r="A10" s="45"/>
      <c r="B10" s="40" t="s">
        <v>21</v>
      </c>
      <c r="C10" s="41" t="s">
        <v>4</v>
      </c>
      <c r="D10" s="42">
        <v>1</v>
      </c>
      <c r="E10" s="43"/>
      <c r="F10" s="44">
        <f t="shared" si="0"/>
        <v>0</v>
      </c>
      <c r="G10" s="4"/>
    </row>
    <row r="11" spans="1:7" s="5" customFormat="1" ht="17.25" customHeight="1">
      <c r="A11" s="45"/>
      <c r="B11" s="40" t="s">
        <v>81</v>
      </c>
      <c r="C11" s="41" t="s">
        <v>4</v>
      </c>
      <c r="D11" s="42">
        <v>1</v>
      </c>
      <c r="E11" s="43"/>
      <c r="F11" s="44">
        <f t="shared" si="0"/>
        <v>0</v>
      </c>
      <c r="G11" s="4"/>
    </row>
    <row r="12" spans="1:7" s="5" customFormat="1" ht="17.25" customHeight="1">
      <c r="A12" s="46"/>
      <c r="B12" s="40" t="s">
        <v>12</v>
      </c>
      <c r="C12" s="41" t="s">
        <v>5</v>
      </c>
      <c r="D12" s="42">
        <v>1</v>
      </c>
      <c r="E12" s="43"/>
      <c r="F12" s="44">
        <f t="shared" si="0"/>
        <v>0</v>
      </c>
      <c r="G12" s="4"/>
    </row>
    <row r="13" spans="1:7" s="5" customFormat="1" ht="99.75">
      <c r="A13" s="39">
        <v>2</v>
      </c>
      <c r="B13" s="40" t="s">
        <v>73</v>
      </c>
      <c r="C13" s="41"/>
      <c r="D13" s="42"/>
      <c r="E13" s="43"/>
      <c r="F13" s="44"/>
      <c r="G13" s="4"/>
    </row>
    <row r="14" spans="1:7" s="5" customFormat="1" ht="18.75" customHeight="1">
      <c r="A14" s="45"/>
      <c r="B14" s="40" t="s">
        <v>59</v>
      </c>
      <c r="C14" s="41" t="s">
        <v>4</v>
      </c>
      <c r="D14" s="42">
        <v>1</v>
      </c>
      <c r="E14" s="43"/>
      <c r="F14" s="44">
        <f t="shared" si="0"/>
        <v>0</v>
      </c>
      <c r="G14" s="4"/>
    </row>
    <row r="15" spans="1:7" s="5" customFormat="1" ht="28.5">
      <c r="A15" s="45"/>
      <c r="B15" s="40" t="s">
        <v>20</v>
      </c>
      <c r="C15" s="41" t="s">
        <v>4</v>
      </c>
      <c r="D15" s="42">
        <v>1</v>
      </c>
      <c r="E15" s="43"/>
      <c r="F15" s="44">
        <f t="shared" si="0"/>
        <v>0</v>
      </c>
      <c r="G15" s="4"/>
    </row>
    <row r="16" spans="1:7" s="5" customFormat="1" ht="15.75" customHeight="1">
      <c r="A16" s="45"/>
      <c r="B16" s="40" t="s">
        <v>24</v>
      </c>
      <c r="C16" s="41" t="s">
        <v>4</v>
      </c>
      <c r="D16" s="42">
        <v>4</v>
      </c>
      <c r="E16" s="43"/>
      <c r="F16" s="44">
        <f t="shared" si="0"/>
        <v>0</v>
      </c>
      <c r="G16" s="4"/>
    </row>
    <row r="17" spans="1:7" s="5" customFormat="1" ht="15.75" customHeight="1">
      <c r="A17" s="45"/>
      <c r="B17" s="40" t="s">
        <v>23</v>
      </c>
      <c r="C17" s="41" t="s">
        <v>4</v>
      </c>
      <c r="D17" s="42">
        <v>17</v>
      </c>
      <c r="E17" s="43"/>
      <c r="F17" s="44">
        <f t="shared" si="0"/>
        <v>0</v>
      </c>
      <c r="G17" s="4"/>
    </row>
    <row r="18" spans="1:7" s="5" customFormat="1" ht="15.75" customHeight="1">
      <c r="A18" s="45"/>
      <c r="B18" s="40" t="s">
        <v>25</v>
      </c>
      <c r="C18" s="41" t="s">
        <v>4</v>
      </c>
      <c r="D18" s="42">
        <v>3</v>
      </c>
      <c r="E18" s="43"/>
      <c r="F18" s="44">
        <f t="shared" si="0"/>
        <v>0</v>
      </c>
      <c r="G18" s="4"/>
    </row>
    <row r="19" spans="1:7" s="5" customFormat="1" ht="33" customHeight="1">
      <c r="A19" s="45"/>
      <c r="B19" s="40" t="s">
        <v>21</v>
      </c>
      <c r="C19" s="41" t="s">
        <v>4</v>
      </c>
      <c r="D19" s="42">
        <v>1</v>
      </c>
      <c r="E19" s="43"/>
      <c r="F19" s="44">
        <f t="shared" si="0"/>
        <v>0</v>
      </c>
      <c r="G19" s="4"/>
    </row>
    <row r="20" spans="1:7" s="5" customFormat="1" ht="17.25" customHeight="1">
      <c r="A20" s="45"/>
      <c r="B20" s="40" t="s">
        <v>81</v>
      </c>
      <c r="C20" s="41" t="s">
        <v>4</v>
      </c>
      <c r="D20" s="42">
        <v>1</v>
      </c>
      <c r="E20" s="43"/>
      <c r="F20" s="44">
        <f t="shared" si="0"/>
        <v>0</v>
      </c>
      <c r="G20" s="4"/>
    </row>
    <row r="21" spans="1:7" s="5" customFormat="1" ht="17.25" customHeight="1">
      <c r="A21" s="46"/>
      <c r="B21" s="40" t="s">
        <v>12</v>
      </c>
      <c r="C21" s="41" t="s">
        <v>5</v>
      </c>
      <c r="D21" s="42">
        <v>1</v>
      </c>
      <c r="E21" s="43"/>
      <c r="F21" s="44">
        <f t="shared" si="0"/>
        <v>0</v>
      </c>
      <c r="G21" s="4"/>
    </row>
    <row r="22" spans="1:7" s="5" customFormat="1" ht="28.5">
      <c r="A22" s="39">
        <v>3</v>
      </c>
      <c r="B22" s="40" t="s">
        <v>60</v>
      </c>
      <c r="C22" s="41"/>
      <c r="D22" s="42"/>
      <c r="E22" s="43"/>
      <c r="F22" s="44"/>
      <c r="G22" s="4"/>
    </row>
    <row r="23" spans="1:7" s="5" customFormat="1" ht="71.25">
      <c r="A23" s="45"/>
      <c r="B23" s="40" t="s">
        <v>61</v>
      </c>
      <c r="C23" s="41" t="s">
        <v>31</v>
      </c>
      <c r="D23" s="42">
        <v>1</v>
      </c>
      <c r="E23" s="43"/>
      <c r="F23" s="44">
        <f>D23*E23</f>
        <v>0</v>
      </c>
      <c r="G23" s="4"/>
    </row>
    <row r="24" spans="1:7" s="5" customFormat="1" ht="28.5">
      <c r="A24" s="46"/>
      <c r="B24" s="40" t="s">
        <v>62</v>
      </c>
      <c r="C24" s="41" t="s">
        <v>4</v>
      </c>
      <c r="D24" s="42">
        <v>1</v>
      </c>
      <c r="E24" s="43"/>
      <c r="F24" s="44">
        <f>D24*E24</f>
        <v>0</v>
      </c>
      <c r="G24" s="4"/>
    </row>
    <row r="25" spans="1:7" s="5" customFormat="1" ht="43.5" customHeight="1">
      <c r="A25" s="13">
        <v>4</v>
      </c>
      <c r="B25" s="40" t="s">
        <v>19</v>
      </c>
      <c r="C25" s="41" t="s">
        <v>6</v>
      </c>
      <c r="D25" s="42">
        <v>15</v>
      </c>
      <c r="E25" s="43"/>
      <c r="F25" s="44">
        <f>D25*E25</f>
        <v>0</v>
      </c>
      <c r="G25" s="4"/>
    </row>
    <row r="26" spans="1:7" s="5" customFormat="1" ht="26.25" customHeight="1">
      <c r="A26" s="8"/>
      <c r="B26" s="24" t="s">
        <v>84</v>
      </c>
      <c r="C26" s="21"/>
      <c r="D26" s="21"/>
      <c r="E26" s="22"/>
      <c r="F26" s="47">
        <f>SUM(F4:F25)</f>
        <v>0</v>
      </c>
      <c r="G26" s="12"/>
    </row>
    <row r="27" spans="1:7" s="5" customFormat="1" ht="15" customHeight="1">
      <c r="A27" s="48"/>
      <c r="B27" s="49"/>
      <c r="C27" s="49"/>
      <c r="D27" s="49"/>
      <c r="E27" s="49"/>
      <c r="F27" s="50"/>
      <c r="G27" s="12"/>
    </row>
    <row r="28" spans="1:7" s="15" customFormat="1" ht="36.75" customHeight="1">
      <c r="A28" s="31" t="s">
        <v>7</v>
      </c>
      <c r="B28" s="35" t="s">
        <v>8</v>
      </c>
      <c r="C28" s="36"/>
      <c r="D28" s="36"/>
      <c r="E28" s="36"/>
      <c r="F28" s="37"/>
      <c r="G28" s="14"/>
    </row>
    <row r="29" spans="1:7" s="5" customFormat="1" ht="42.75">
      <c r="A29" s="13">
        <v>1</v>
      </c>
      <c r="B29" s="40" t="s">
        <v>58</v>
      </c>
      <c r="C29" s="41" t="s">
        <v>4</v>
      </c>
      <c r="D29" s="42">
        <v>15</v>
      </c>
      <c r="E29" s="43"/>
      <c r="F29" s="44">
        <f>D29*E29</f>
        <v>0</v>
      </c>
      <c r="G29" s="4"/>
    </row>
    <row r="30" spans="1:7" s="5" customFormat="1" ht="41.25" customHeight="1">
      <c r="A30" s="13">
        <v>2</v>
      </c>
      <c r="B30" s="40" t="s">
        <v>28</v>
      </c>
      <c r="C30" s="41" t="s">
        <v>4</v>
      </c>
      <c r="D30" s="42">
        <v>6</v>
      </c>
      <c r="E30" s="43"/>
      <c r="F30" s="44">
        <f aca="true" t="shared" si="1" ref="F30:F35">D30*E30</f>
        <v>0</v>
      </c>
      <c r="G30" s="4"/>
    </row>
    <row r="31" spans="1:7" s="5" customFormat="1" ht="42.75">
      <c r="A31" s="13">
        <v>3</v>
      </c>
      <c r="B31" s="40" t="s">
        <v>29</v>
      </c>
      <c r="C31" s="41" t="s">
        <v>4</v>
      </c>
      <c r="D31" s="42">
        <v>2</v>
      </c>
      <c r="E31" s="43"/>
      <c r="F31" s="44">
        <f t="shared" si="1"/>
        <v>0</v>
      </c>
      <c r="G31" s="4"/>
    </row>
    <row r="32" spans="1:7" s="5" customFormat="1" ht="42.75">
      <c r="A32" s="13">
        <v>4</v>
      </c>
      <c r="B32" s="40" t="s">
        <v>26</v>
      </c>
      <c r="C32" s="41" t="s">
        <v>4</v>
      </c>
      <c r="D32" s="42">
        <v>3</v>
      </c>
      <c r="E32" s="43"/>
      <c r="F32" s="44">
        <f t="shared" si="1"/>
        <v>0</v>
      </c>
      <c r="G32" s="4"/>
    </row>
    <row r="33" spans="1:7" s="5" customFormat="1" ht="57">
      <c r="A33" s="13">
        <v>5</v>
      </c>
      <c r="B33" s="40" t="s">
        <v>32</v>
      </c>
      <c r="C33" s="41" t="s">
        <v>4</v>
      </c>
      <c r="D33" s="42">
        <v>3</v>
      </c>
      <c r="E33" s="43"/>
      <c r="F33" s="44">
        <f t="shared" si="1"/>
        <v>0</v>
      </c>
      <c r="G33" s="4"/>
    </row>
    <row r="34" spans="1:7" s="5" customFormat="1" ht="57">
      <c r="A34" s="13">
        <v>6</v>
      </c>
      <c r="B34" s="40" t="s">
        <v>33</v>
      </c>
      <c r="C34" s="41" t="s">
        <v>4</v>
      </c>
      <c r="D34" s="42">
        <v>2</v>
      </c>
      <c r="E34" s="43"/>
      <c r="F34" s="44">
        <f t="shared" si="1"/>
        <v>0</v>
      </c>
      <c r="G34" s="4"/>
    </row>
    <row r="35" spans="1:7" s="5" customFormat="1" ht="57">
      <c r="A35" s="13">
        <v>7</v>
      </c>
      <c r="B35" s="40" t="s">
        <v>34</v>
      </c>
      <c r="C35" s="41" t="s">
        <v>4</v>
      </c>
      <c r="D35" s="42">
        <v>1</v>
      </c>
      <c r="E35" s="43"/>
      <c r="F35" s="44">
        <f t="shared" si="1"/>
        <v>0</v>
      </c>
      <c r="G35" s="4"/>
    </row>
    <row r="36" spans="1:7" s="5" customFormat="1" ht="27" customHeight="1">
      <c r="A36" s="24" t="s">
        <v>85</v>
      </c>
      <c r="B36" s="21"/>
      <c r="C36" s="21"/>
      <c r="D36" s="21"/>
      <c r="E36" s="22"/>
      <c r="F36" s="47">
        <f>SUM(F29:F35)</f>
        <v>0</v>
      </c>
      <c r="G36" s="12"/>
    </row>
    <row r="37" spans="1:7" s="5" customFormat="1" ht="15" customHeight="1">
      <c r="A37" s="48"/>
      <c r="B37" s="49"/>
      <c r="C37" s="49"/>
      <c r="D37" s="49"/>
      <c r="E37" s="49"/>
      <c r="F37" s="50"/>
      <c r="G37" s="12"/>
    </row>
    <row r="38" spans="1:7" s="15" customFormat="1" ht="39" customHeight="1">
      <c r="A38" s="31" t="s">
        <v>10</v>
      </c>
      <c r="B38" s="32" t="s">
        <v>9</v>
      </c>
      <c r="C38" s="33"/>
      <c r="D38" s="33"/>
      <c r="E38" s="33"/>
      <c r="F38" s="34"/>
      <c r="G38" s="14"/>
    </row>
    <row r="39" spans="1:7" s="5" customFormat="1" ht="57">
      <c r="A39" s="13">
        <v>1</v>
      </c>
      <c r="B39" s="40" t="s">
        <v>57</v>
      </c>
      <c r="C39" s="41" t="s">
        <v>4</v>
      </c>
      <c r="D39" s="42">
        <v>33</v>
      </c>
      <c r="E39" s="43"/>
      <c r="F39" s="44">
        <f>D39*E39</f>
        <v>0</v>
      </c>
      <c r="G39" s="4"/>
    </row>
    <row r="40" spans="1:7" s="16" customFormat="1" ht="42.75">
      <c r="A40" s="13">
        <v>2</v>
      </c>
      <c r="B40" s="40" t="s">
        <v>74</v>
      </c>
      <c r="C40" s="41" t="s">
        <v>4</v>
      </c>
      <c r="D40" s="42">
        <v>10</v>
      </c>
      <c r="E40" s="43"/>
      <c r="F40" s="44">
        <f>D40*E40</f>
        <v>0</v>
      </c>
      <c r="G40" s="17"/>
    </row>
    <row r="41" spans="1:7" s="16" customFormat="1" ht="57">
      <c r="A41" s="13">
        <v>3</v>
      </c>
      <c r="B41" s="40" t="s">
        <v>35</v>
      </c>
      <c r="C41" s="41" t="s">
        <v>4</v>
      </c>
      <c r="D41" s="42">
        <v>65</v>
      </c>
      <c r="E41" s="43"/>
      <c r="F41" s="44">
        <f>D41*E41</f>
        <v>0</v>
      </c>
      <c r="G41" s="17"/>
    </row>
    <row r="42" spans="1:7" s="16" customFormat="1" ht="27.75" customHeight="1">
      <c r="A42" s="13">
        <v>4</v>
      </c>
      <c r="B42" s="40" t="s">
        <v>75</v>
      </c>
      <c r="C42" s="41" t="s">
        <v>4</v>
      </c>
      <c r="D42" s="42">
        <v>10</v>
      </c>
      <c r="E42" s="43"/>
      <c r="F42" s="44">
        <f>D42*E42</f>
        <v>0</v>
      </c>
      <c r="G42" s="17"/>
    </row>
    <row r="43" spans="1:7" s="16" customFormat="1" ht="42.75">
      <c r="A43" s="13">
        <v>5</v>
      </c>
      <c r="B43" s="40" t="s">
        <v>30</v>
      </c>
      <c r="C43" s="41" t="s">
        <v>31</v>
      </c>
      <c r="D43" s="42">
        <v>1</v>
      </c>
      <c r="E43" s="43"/>
      <c r="F43" s="44">
        <f>D43*E43</f>
        <v>0</v>
      </c>
      <c r="G43" s="17"/>
    </row>
    <row r="44" spans="1:7" s="5" customFormat="1" ht="30.75" customHeight="1">
      <c r="A44" s="24" t="s">
        <v>86</v>
      </c>
      <c r="B44" s="21"/>
      <c r="C44" s="21"/>
      <c r="D44" s="21"/>
      <c r="E44" s="22"/>
      <c r="F44" s="47">
        <f>SUM(F39:F43)</f>
        <v>0</v>
      </c>
      <c r="G44" s="12"/>
    </row>
    <row r="45" spans="1:7" s="5" customFormat="1" ht="15" customHeight="1">
      <c r="A45" s="51"/>
      <c r="B45" s="52"/>
      <c r="C45" s="53"/>
      <c r="D45" s="54"/>
      <c r="E45" s="53"/>
      <c r="F45" s="55"/>
      <c r="G45" s="12"/>
    </row>
    <row r="46" spans="1:7" s="15" customFormat="1" ht="36.75" customHeight="1">
      <c r="A46" s="31" t="s">
        <v>11</v>
      </c>
      <c r="B46" s="35" t="s">
        <v>52</v>
      </c>
      <c r="C46" s="36"/>
      <c r="D46" s="36"/>
      <c r="E46" s="36"/>
      <c r="F46" s="37"/>
      <c r="G46" s="14"/>
    </row>
    <row r="47" spans="1:7" s="5" customFormat="1" ht="42.75">
      <c r="A47" s="13">
        <v>1</v>
      </c>
      <c r="B47" s="40" t="s">
        <v>76</v>
      </c>
      <c r="C47" s="41" t="s">
        <v>4</v>
      </c>
      <c r="D47" s="42">
        <v>1</v>
      </c>
      <c r="E47" s="43"/>
      <c r="F47" s="44">
        <f>D47*E47</f>
        <v>0</v>
      </c>
      <c r="G47" s="4"/>
    </row>
    <row r="48" spans="1:7" s="5" customFormat="1" ht="42.75">
      <c r="A48" s="13">
        <v>2</v>
      </c>
      <c r="B48" s="40" t="s">
        <v>63</v>
      </c>
      <c r="C48" s="41" t="s">
        <v>4</v>
      </c>
      <c r="D48" s="42">
        <v>1</v>
      </c>
      <c r="E48" s="43"/>
      <c r="F48" s="44">
        <f>D48*E48</f>
        <v>0</v>
      </c>
      <c r="G48" s="4"/>
    </row>
    <row r="49" spans="1:7" s="5" customFormat="1" ht="42.75">
      <c r="A49" s="13">
        <v>3</v>
      </c>
      <c r="B49" s="40" t="s">
        <v>64</v>
      </c>
      <c r="C49" s="41" t="s">
        <v>4</v>
      </c>
      <c r="D49" s="42">
        <v>1</v>
      </c>
      <c r="E49" s="43"/>
      <c r="F49" s="44">
        <f>D49*E49</f>
        <v>0</v>
      </c>
      <c r="G49" s="4"/>
    </row>
    <row r="50" spans="1:7" s="5" customFormat="1" ht="42.75">
      <c r="A50" s="13">
        <v>4</v>
      </c>
      <c r="B50" s="40" t="s">
        <v>65</v>
      </c>
      <c r="C50" s="41" t="s">
        <v>4</v>
      </c>
      <c r="D50" s="42">
        <v>3</v>
      </c>
      <c r="E50" s="43"/>
      <c r="F50" s="44">
        <f>D50*E50</f>
        <v>0</v>
      </c>
      <c r="G50" s="4"/>
    </row>
    <row r="51" spans="1:7" s="5" customFormat="1" ht="28.5">
      <c r="A51" s="13">
        <v>5</v>
      </c>
      <c r="B51" s="40" t="s">
        <v>55</v>
      </c>
      <c r="C51" s="41" t="s">
        <v>6</v>
      </c>
      <c r="D51" s="42">
        <v>1580</v>
      </c>
      <c r="E51" s="43"/>
      <c r="F51" s="44">
        <f>D51*E51</f>
        <v>0</v>
      </c>
      <c r="G51" s="4"/>
    </row>
    <row r="52" spans="1:7" s="5" customFormat="1" ht="57">
      <c r="A52" s="13">
        <v>6</v>
      </c>
      <c r="B52" s="40" t="s">
        <v>80</v>
      </c>
      <c r="C52" s="41" t="s">
        <v>4</v>
      </c>
      <c r="D52" s="42">
        <v>62</v>
      </c>
      <c r="E52" s="43"/>
      <c r="F52" s="44">
        <f>D52*E52</f>
        <v>0</v>
      </c>
      <c r="G52" s="4"/>
    </row>
    <row r="53" spans="1:7" s="5" customFormat="1" ht="30.75" customHeight="1">
      <c r="A53" s="24" t="s">
        <v>87</v>
      </c>
      <c r="B53" s="21"/>
      <c r="C53" s="21"/>
      <c r="D53" s="21"/>
      <c r="E53" s="22"/>
      <c r="F53" s="47">
        <f>SUM(F47:F52)</f>
        <v>0</v>
      </c>
      <c r="G53" s="12"/>
    </row>
    <row r="54" spans="1:7" s="5" customFormat="1" ht="15" customHeight="1">
      <c r="A54" s="56"/>
      <c r="B54" s="57"/>
      <c r="C54" s="57"/>
      <c r="D54" s="57"/>
      <c r="E54" s="57"/>
      <c r="F54" s="58"/>
      <c r="G54" s="12"/>
    </row>
    <row r="55" spans="1:7" s="15" customFormat="1" ht="38.25" customHeight="1">
      <c r="A55" s="31" t="s">
        <v>53</v>
      </c>
      <c r="B55" s="35" t="s">
        <v>72</v>
      </c>
      <c r="C55" s="36"/>
      <c r="D55" s="36"/>
      <c r="E55" s="36"/>
      <c r="F55" s="37"/>
      <c r="G55" s="14"/>
    </row>
    <row r="56" spans="1:7" s="5" customFormat="1" ht="71.25">
      <c r="A56" s="13">
        <v>1</v>
      </c>
      <c r="B56" s="40" t="s">
        <v>56</v>
      </c>
      <c r="C56" s="41" t="s">
        <v>6</v>
      </c>
      <c r="D56" s="42">
        <v>140</v>
      </c>
      <c r="E56" s="43"/>
      <c r="F56" s="44">
        <f>D56*E56</f>
        <v>0</v>
      </c>
      <c r="G56" s="4"/>
    </row>
    <row r="57" spans="1:7" s="5" customFormat="1" ht="43.5" customHeight="1">
      <c r="A57" s="13">
        <v>2</v>
      </c>
      <c r="B57" s="40" t="s">
        <v>27</v>
      </c>
      <c r="C57" s="41" t="s">
        <v>6</v>
      </c>
      <c r="D57" s="42">
        <v>140</v>
      </c>
      <c r="E57" s="43"/>
      <c r="F57" s="44">
        <f aca="true" t="shared" si="2" ref="F57:F76">D57*E57</f>
        <v>0</v>
      </c>
      <c r="G57" s="4"/>
    </row>
    <row r="58" spans="1:7" s="5" customFormat="1" ht="43.5" customHeight="1">
      <c r="A58" s="13">
        <v>3</v>
      </c>
      <c r="B58" s="40" t="s">
        <v>39</v>
      </c>
      <c r="C58" s="41" t="s">
        <v>6</v>
      </c>
      <c r="D58" s="42">
        <v>140</v>
      </c>
      <c r="E58" s="43"/>
      <c r="F58" s="44">
        <f t="shared" si="2"/>
        <v>0</v>
      </c>
      <c r="G58" s="4"/>
    </row>
    <row r="59" spans="1:7" s="5" customFormat="1" ht="43.5" customHeight="1">
      <c r="A59" s="13">
        <v>4</v>
      </c>
      <c r="B59" s="40" t="s">
        <v>36</v>
      </c>
      <c r="C59" s="41" t="s">
        <v>4</v>
      </c>
      <c r="D59" s="42">
        <v>420</v>
      </c>
      <c r="E59" s="43"/>
      <c r="F59" s="44">
        <f t="shared" si="2"/>
        <v>0</v>
      </c>
      <c r="G59" s="4"/>
    </row>
    <row r="60" spans="1:7" s="5" customFormat="1" ht="43.5" customHeight="1">
      <c r="A60" s="13">
        <v>5</v>
      </c>
      <c r="B60" s="40" t="s">
        <v>40</v>
      </c>
      <c r="C60" s="41" t="s">
        <v>4</v>
      </c>
      <c r="D60" s="42">
        <v>70</v>
      </c>
      <c r="E60" s="43"/>
      <c r="F60" s="44">
        <f t="shared" si="2"/>
        <v>0</v>
      </c>
      <c r="G60" s="4"/>
    </row>
    <row r="61" spans="1:7" s="5" customFormat="1" ht="43.5" customHeight="1">
      <c r="A61" s="13">
        <v>6</v>
      </c>
      <c r="B61" s="40" t="s">
        <v>41</v>
      </c>
      <c r="C61" s="41" t="s">
        <v>4</v>
      </c>
      <c r="D61" s="42">
        <v>70</v>
      </c>
      <c r="E61" s="43"/>
      <c r="F61" s="44">
        <f t="shared" si="2"/>
        <v>0</v>
      </c>
      <c r="G61" s="4"/>
    </row>
    <row r="62" spans="1:7" s="5" customFormat="1" ht="43.5" customHeight="1">
      <c r="A62" s="13">
        <v>7</v>
      </c>
      <c r="B62" s="40" t="s">
        <v>42</v>
      </c>
      <c r="C62" s="41" t="s">
        <v>4</v>
      </c>
      <c r="D62" s="42">
        <v>8</v>
      </c>
      <c r="E62" s="43"/>
      <c r="F62" s="44">
        <f t="shared" si="2"/>
        <v>0</v>
      </c>
      <c r="G62" s="4"/>
    </row>
    <row r="63" spans="1:7" s="5" customFormat="1" ht="43.5" customHeight="1">
      <c r="A63" s="13">
        <v>8</v>
      </c>
      <c r="B63" s="40" t="s">
        <v>37</v>
      </c>
      <c r="C63" s="41" t="s">
        <v>4</v>
      </c>
      <c r="D63" s="42">
        <v>9</v>
      </c>
      <c r="E63" s="43"/>
      <c r="F63" s="44">
        <f t="shared" si="2"/>
        <v>0</v>
      </c>
      <c r="G63" s="4"/>
    </row>
    <row r="64" spans="1:7" s="5" customFormat="1" ht="43.5" customHeight="1">
      <c r="A64" s="13">
        <v>9</v>
      </c>
      <c r="B64" s="40" t="s">
        <v>38</v>
      </c>
      <c r="C64" s="41" t="s">
        <v>4</v>
      </c>
      <c r="D64" s="42">
        <v>8</v>
      </c>
      <c r="E64" s="43"/>
      <c r="F64" s="44">
        <f t="shared" si="2"/>
        <v>0</v>
      </c>
      <c r="G64" s="4"/>
    </row>
    <row r="65" spans="1:7" s="5" customFormat="1" ht="43.5" customHeight="1">
      <c r="A65" s="13">
        <v>10</v>
      </c>
      <c r="B65" s="40" t="s">
        <v>43</v>
      </c>
      <c r="C65" s="41" t="s">
        <v>4</v>
      </c>
      <c r="D65" s="42">
        <v>16</v>
      </c>
      <c r="E65" s="43"/>
      <c r="F65" s="44">
        <f t="shared" si="2"/>
        <v>0</v>
      </c>
      <c r="G65" s="4"/>
    </row>
    <row r="66" spans="1:7" s="5" customFormat="1" ht="43.5" customHeight="1">
      <c r="A66" s="13">
        <v>11</v>
      </c>
      <c r="B66" s="40" t="s">
        <v>77</v>
      </c>
      <c r="C66" s="41" t="s">
        <v>4</v>
      </c>
      <c r="D66" s="42">
        <v>12</v>
      </c>
      <c r="E66" s="43"/>
      <c r="F66" s="44">
        <f t="shared" si="2"/>
        <v>0</v>
      </c>
      <c r="G66" s="4"/>
    </row>
    <row r="67" spans="1:7" s="5" customFormat="1" ht="43.5" customHeight="1">
      <c r="A67" s="13">
        <v>12</v>
      </c>
      <c r="B67" s="40" t="s">
        <v>45</v>
      </c>
      <c r="C67" s="41" t="s">
        <v>4</v>
      </c>
      <c r="D67" s="42">
        <v>17</v>
      </c>
      <c r="E67" s="43"/>
      <c r="F67" s="44">
        <f t="shared" si="2"/>
        <v>0</v>
      </c>
      <c r="G67" s="4"/>
    </row>
    <row r="68" spans="1:7" s="5" customFormat="1" ht="43.5" customHeight="1">
      <c r="A68" s="13">
        <v>13</v>
      </c>
      <c r="B68" s="40" t="s">
        <v>78</v>
      </c>
      <c r="C68" s="41" t="s">
        <v>4</v>
      </c>
      <c r="D68" s="42">
        <v>11</v>
      </c>
      <c r="E68" s="43"/>
      <c r="F68" s="44">
        <f t="shared" si="2"/>
        <v>0</v>
      </c>
      <c r="G68" s="4"/>
    </row>
    <row r="69" spans="1:7" s="5" customFormat="1" ht="43.5" customHeight="1">
      <c r="A69" s="13">
        <v>14</v>
      </c>
      <c r="B69" s="40" t="s">
        <v>44</v>
      </c>
      <c r="C69" s="41" t="s">
        <v>4</v>
      </c>
      <c r="D69" s="42">
        <v>7</v>
      </c>
      <c r="E69" s="43"/>
      <c r="F69" s="44">
        <f t="shared" si="2"/>
        <v>0</v>
      </c>
      <c r="G69" s="4"/>
    </row>
    <row r="70" spans="1:7" s="5" customFormat="1" ht="43.5" customHeight="1">
      <c r="A70" s="13">
        <v>15</v>
      </c>
      <c r="B70" s="40" t="s">
        <v>79</v>
      </c>
      <c r="C70" s="41" t="s">
        <v>4</v>
      </c>
      <c r="D70" s="42">
        <v>22</v>
      </c>
      <c r="E70" s="43"/>
      <c r="F70" s="44">
        <f t="shared" si="2"/>
        <v>0</v>
      </c>
      <c r="G70" s="4"/>
    </row>
    <row r="71" spans="1:7" s="5" customFormat="1" ht="42.75">
      <c r="A71" s="13">
        <v>16</v>
      </c>
      <c r="B71" s="40" t="s">
        <v>46</v>
      </c>
      <c r="C71" s="41" t="s">
        <v>6</v>
      </c>
      <c r="D71" s="42">
        <v>22</v>
      </c>
      <c r="E71" s="43"/>
      <c r="F71" s="44">
        <f t="shared" si="2"/>
        <v>0</v>
      </c>
      <c r="G71" s="4"/>
    </row>
    <row r="72" spans="1:7" s="5" customFormat="1" ht="43.5" customHeight="1">
      <c r="A72" s="13">
        <v>17</v>
      </c>
      <c r="B72" s="40" t="s">
        <v>47</v>
      </c>
      <c r="C72" s="41" t="s">
        <v>6</v>
      </c>
      <c r="D72" s="42">
        <v>22</v>
      </c>
      <c r="E72" s="43"/>
      <c r="F72" s="44">
        <f t="shared" si="2"/>
        <v>0</v>
      </c>
      <c r="G72" s="4"/>
    </row>
    <row r="73" spans="1:7" s="5" customFormat="1" ht="43.5" customHeight="1">
      <c r="A73" s="13">
        <v>18</v>
      </c>
      <c r="B73" s="40" t="s">
        <v>48</v>
      </c>
      <c r="C73" s="41" t="s">
        <v>4</v>
      </c>
      <c r="D73" s="42">
        <v>11</v>
      </c>
      <c r="E73" s="43"/>
      <c r="F73" s="44">
        <f t="shared" si="2"/>
        <v>0</v>
      </c>
      <c r="G73" s="4"/>
    </row>
    <row r="74" spans="1:7" s="5" customFormat="1" ht="43.5" customHeight="1">
      <c r="A74" s="13">
        <v>19</v>
      </c>
      <c r="B74" s="40" t="s">
        <v>49</v>
      </c>
      <c r="C74" s="41" t="s">
        <v>4</v>
      </c>
      <c r="D74" s="42">
        <v>2</v>
      </c>
      <c r="E74" s="43"/>
      <c r="F74" s="44">
        <f t="shared" si="2"/>
        <v>0</v>
      </c>
      <c r="G74" s="4"/>
    </row>
    <row r="75" spans="1:7" s="5" customFormat="1" ht="43.5" customHeight="1">
      <c r="A75" s="13">
        <v>20</v>
      </c>
      <c r="B75" s="40" t="s">
        <v>50</v>
      </c>
      <c r="C75" s="41" t="s">
        <v>4</v>
      </c>
      <c r="D75" s="42">
        <v>2</v>
      </c>
      <c r="E75" s="43"/>
      <c r="F75" s="44">
        <f t="shared" si="2"/>
        <v>0</v>
      </c>
      <c r="G75" s="4"/>
    </row>
    <row r="76" spans="1:7" s="5" customFormat="1" ht="43.5" customHeight="1">
      <c r="A76" s="13">
        <v>21</v>
      </c>
      <c r="B76" s="40" t="s">
        <v>51</v>
      </c>
      <c r="C76" s="41" t="s">
        <v>4</v>
      </c>
      <c r="D76" s="42">
        <v>1</v>
      </c>
      <c r="E76" s="43"/>
      <c r="F76" s="44">
        <f t="shared" si="2"/>
        <v>0</v>
      </c>
      <c r="G76" s="4"/>
    </row>
    <row r="77" spans="1:7" s="5" customFormat="1" ht="36" customHeight="1">
      <c r="A77" s="24" t="s">
        <v>88</v>
      </c>
      <c r="B77" s="21"/>
      <c r="C77" s="21"/>
      <c r="D77" s="21"/>
      <c r="E77" s="22"/>
      <c r="F77" s="47">
        <f>SUM(F56:F76)</f>
        <v>0</v>
      </c>
      <c r="G77" s="12"/>
    </row>
    <row r="78" spans="1:7" s="5" customFormat="1" ht="15" customHeight="1">
      <c r="A78" s="48"/>
      <c r="B78" s="49"/>
      <c r="C78" s="49"/>
      <c r="D78" s="49"/>
      <c r="E78" s="49"/>
      <c r="F78" s="50"/>
      <c r="G78" s="12"/>
    </row>
    <row r="79" spans="1:7" s="15" customFormat="1" ht="39" customHeight="1">
      <c r="A79" s="31" t="s">
        <v>54</v>
      </c>
      <c r="B79" s="35" t="s">
        <v>14</v>
      </c>
      <c r="C79" s="36"/>
      <c r="D79" s="36"/>
      <c r="E79" s="36"/>
      <c r="F79" s="37"/>
      <c r="G79" s="14"/>
    </row>
    <row r="80" spans="1:7" s="5" customFormat="1" ht="33.75" customHeight="1">
      <c r="A80" s="13">
        <v>1</v>
      </c>
      <c r="B80" s="40" t="s">
        <v>15</v>
      </c>
      <c r="C80" s="41" t="s">
        <v>4</v>
      </c>
      <c r="D80" s="42">
        <v>28</v>
      </c>
      <c r="E80" s="43"/>
      <c r="F80" s="44">
        <f>D80*E80</f>
        <v>0</v>
      </c>
      <c r="G80" s="4"/>
    </row>
    <row r="81" spans="1:7" s="5" customFormat="1" ht="30.75" customHeight="1">
      <c r="A81" s="13">
        <v>2</v>
      </c>
      <c r="B81" s="40" t="s">
        <v>16</v>
      </c>
      <c r="C81" s="41" t="s">
        <v>4</v>
      </c>
      <c r="D81" s="42">
        <v>51</v>
      </c>
      <c r="E81" s="43"/>
      <c r="F81" s="44">
        <f>D81*E81</f>
        <v>0</v>
      </c>
      <c r="G81" s="4"/>
    </row>
    <row r="82" spans="1:7" s="5" customFormat="1" ht="29.25" customHeight="1">
      <c r="A82" s="13">
        <v>3</v>
      </c>
      <c r="B82" s="40" t="s">
        <v>17</v>
      </c>
      <c r="C82" s="41" t="s">
        <v>4</v>
      </c>
      <c r="D82" s="42">
        <v>22</v>
      </c>
      <c r="E82" s="43"/>
      <c r="F82" s="44">
        <f>D82*E82</f>
        <v>0</v>
      </c>
      <c r="G82" s="4"/>
    </row>
    <row r="83" spans="1:7" s="5" customFormat="1" ht="27.75" customHeight="1">
      <c r="A83" s="24" t="s">
        <v>89</v>
      </c>
      <c r="B83" s="21"/>
      <c r="C83" s="21"/>
      <c r="D83" s="21"/>
      <c r="E83" s="22"/>
      <c r="F83" s="47">
        <f>SUM(F80:F82)</f>
        <v>0</v>
      </c>
      <c r="G83" s="12"/>
    </row>
    <row r="84" spans="1:7" s="5" customFormat="1" ht="15" customHeight="1">
      <c r="A84" s="6"/>
      <c r="B84" s="59"/>
      <c r="C84" s="60"/>
      <c r="D84" s="61"/>
      <c r="E84" s="62"/>
      <c r="F84" s="63"/>
      <c r="G84" s="12"/>
    </row>
    <row r="85" spans="1:7" s="15" customFormat="1" ht="43.5" customHeight="1">
      <c r="A85" s="31"/>
      <c r="B85" s="32" t="s">
        <v>66</v>
      </c>
      <c r="C85" s="33"/>
      <c r="D85" s="33"/>
      <c r="E85" s="33"/>
      <c r="F85" s="34"/>
      <c r="G85" s="14"/>
    </row>
    <row r="86" spans="1:7" s="5" customFormat="1" ht="43.5" customHeight="1">
      <c r="A86" s="13" t="s">
        <v>13</v>
      </c>
      <c r="B86" s="9" t="s">
        <v>18</v>
      </c>
      <c r="C86" s="20">
        <f>F26</f>
        <v>0</v>
      </c>
      <c r="D86" s="28"/>
      <c r="E86" s="28"/>
      <c r="F86" s="29"/>
      <c r="G86" s="4"/>
    </row>
    <row r="87" spans="1:7" s="5" customFormat="1" ht="43.5" customHeight="1">
      <c r="A87" s="13" t="s">
        <v>67</v>
      </c>
      <c r="B87" s="9" t="s">
        <v>8</v>
      </c>
      <c r="C87" s="20">
        <f>F36</f>
        <v>0</v>
      </c>
      <c r="D87" s="28"/>
      <c r="E87" s="28"/>
      <c r="F87" s="29"/>
      <c r="G87" s="4"/>
    </row>
    <row r="88" spans="1:7" s="5" customFormat="1" ht="32.25" customHeight="1">
      <c r="A88" s="13" t="s">
        <v>68</v>
      </c>
      <c r="B88" s="9" t="s">
        <v>9</v>
      </c>
      <c r="C88" s="20">
        <f>F44</f>
        <v>0</v>
      </c>
      <c r="D88" s="28"/>
      <c r="E88" s="28"/>
      <c r="F88" s="29"/>
      <c r="G88" s="4"/>
    </row>
    <row r="89" spans="1:7" s="5" customFormat="1" ht="43.5" customHeight="1">
      <c r="A89" s="13" t="s">
        <v>69</v>
      </c>
      <c r="B89" s="9" t="s">
        <v>52</v>
      </c>
      <c r="C89" s="20">
        <f>F53</f>
        <v>0</v>
      </c>
      <c r="D89" s="28"/>
      <c r="E89" s="28"/>
      <c r="F89" s="29"/>
      <c r="G89" s="4"/>
    </row>
    <row r="90" spans="1:7" s="5" customFormat="1" ht="43.5" customHeight="1">
      <c r="A90" s="13" t="s">
        <v>70</v>
      </c>
      <c r="B90" s="9" t="s">
        <v>72</v>
      </c>
      <c r="C90" s="20">
        <f>F77</f>
        <v>0</v>
      </c>
      <c r="D90" s="28"/>
      <c r="E90" s="28"/>
      <c r="F90" s="29"/>
      <c r="G90" s="4"/>
    </row>
    <row r="91" spans="1:7" s="5" customFormat="1" ht="32.25" customHeight="1">
      <c r="A91" s="13" t="s">
        <v>71</v>
      </c>
      <c r="B91" s="9" t="s">
        <v>14</v>
      </c>
      <c r="C91" s="20">
        <f>F83</f>
        <v>0</v>
      </c>
      <c r="D91" s="28"/>
      <c r="E91" s="28"/>
      <c r="F91" s="29"/>
      <c r="G91" s="4"/>
    </row>
    <row r="92" spans="1:7" s="5" customFormat="1" ht="15">
      <c r="A92" s="64"/>
      <c r="B92" s="25"/>
      <c r="C92" s="65"/>
      <c r="D92" s="66"/>
      <c r="E92" s="66"/>
      <c r="F92" s="67"/>
      <c r="G92" s="4"/>
    </row>
    <row r="93" spans="1:7" s="5" customFormat="1" ht="37.5" customHeight="1">
      <c r="A93" s="68"/>
      <c r="B93" s="79" t="s">
        <v>97</v>
      </c>
      <c r="C93" s="69">
        <f>SUM(C86:F92)</f>
        <v>0</v>
      </c>
      <c r="D93" s="69"/>
      <c r="E93" s="69"/>
      <c r="F93" s="69"/>
      <c r="G93" s="12"/>
    </row>
    <row r="94" spans="1:7" s="5" customFormat="1" ht="27" customHeight="1">
      <c r="A94" s="68"/>
      <c r="B94" s="79" t="s">
        <v>90</v>
      </c>
      <c r="C94" s="69">
        <f>C93*0.25</f>
        <v>0</v>
      </c>
      <c r="D94" s="69"/>
      <c r="E94" s="69"/>
      <c r="F94" s="69"/>
      <c r="G94" s="12"/>
    </row>
    <row r="95" spans="1:7" s="27" customFormat="1" ht="35.25" customHeight="1">
      <c r="A95" s="70"/>
      <c r="B95" s="80" t="s">
        <v>91</v>
      </c>
      <c r="C95" s="38">
        <f>C93+C94</f>
        <v>0</v>
      </c>
      <c r="D95" s="38"/>
      <c r="E95" s="38"/>
      <c r="F95" s="38"/>
      <c r="G95" s="26"/>
    </row>
    <row r="96" spans="1:7" s="5" customFormat="1" ht="16.5" customHeight="1">
      <c r="A96" s="6"/>
      <c r="B96" s="71"/>
      <c r="C96" s="72"/>
      <c r="D96" s="73"/>
      <c r="E96" s="72"/>
      <c r="F96" s="72"/>
      <c r="G96" s="12"/>
    </row>
    <row r="98" spans="1:2" ht="14.25" customHeight="1">
      <c r="A98" s="30" t="s">
        <v>92</v>
      </c>
      <c r="B98" s="30"/>
    </row>
    <row r="103" spans="3:6" ht="14.25" customHeight="1">
      <c r="C103" s="77" t="s">
        <v>95</v>
      </c>
      <c r="D103" s="78" t="s">
        <v>93</v>
      </c>
      <c r="E103" s="78"/>
      <c r="F103" s="78"/>
    </row>
    <row r="104" spans="4:6" ht="14.25" customHeight="1">
      <c r="D104" s="78" t="s">
        <v>94</v>
      </c>
      <c r="E104" s="78"/>
      <c r="F104" s="78"/>
    </row>
  </sheetData>
  <sheetProtection selectLockedCells="1" selectUnlockedCells="1"/>
  <mergeCells count="34">
    <mergeCell ref="A98:B98"/>
    <mergeCell ref="D103:F103"/>
    <mergeCell ref="D104:F104"/>
    <mergeCell ref="B3:F3"/>
    <mergeCell ref="B28:F28"/>
    <mergeCell ref="B38:F38"/>
    <mergeCell ref="B46:F46"/>
    <mergeCell ref="B55:F55"/>
    <mergeCell ref="B79:F79"/>
    <mergeCell ref="C87:F87"/>
    <mergeCell ref="C88:F88"/>
    <mergeCell ref="C89:F89"/>
    <mergeCell ref="C90:F90"/>
    <mergeCell ref="B26:E26"/>
    <mergeCell ref="A36:E36"/>
    <mergeCell ref="A44:E44"/>
    <mergeCell ref="A53:E53"/>
    <mergeCell ref="A77:E77"/>
    <mergeCell ref="A83:E83"/>
    <mergeCell ref="A4:A12"/>
    <mergeCell ref="A13:A21"/>
    <mergeCell ref="A22:A24"/>
    <mergeCell ref="B1:F1"/>
    <mergeCell ref="C91:F91"/>
    <mergeCell ref="B85:F85"/>
    <mergeCell ref="C86:F86"/>
    <mergeCell ref="A27:F27"/>
    <mergeCell ref="A37:F37"/>
    <mergeCell ref="A54:F54"/>
    <mergeCell ref="C93:F93"/>
    <mergeCell ref="A78:F78"/>
    <mergeCell ref="C92:F92"/>
    <mergeCell ref="C94:F94"/>
    <mergeCell ref="C95:F95"/>
  </mergeCells>
  <printOptions/>
  <pageMargins left="1.299212598425197" right="0.15748031496062992" top="0.5118110236220472" bottom="0.5511811023622047" header="0.5118110236220472" footer="0.5118110236220472"/>
  <pageSetup horizontalDpi="600" verticalDpi="600" orientation="portrait" paperSize="9" scale="77" r:id="rId2"/>
  <rowBreaks count="4" manualBreakCount="4">
    <brk id="27" max="5" man="1"/>
    <brk id="45" max="5" man="1"/>
    <brk id="54" max="5" man="1"/>
    <brk id="7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Božo</dc:creator>
  <cp:keywords/>
  <dc:description/>
  <cp:lastModifiedBy>Anita</cp:lastModifiedBy>
  <cp:lastPrinted>2020-09-03T11:32:12Z</cp:lastPrinted>
  <dcterms:created xsi:type="dcterms:W3CDTF">2014-05-01T14:54:44Z</dcterms:created>
  <dcterms:modified xsi:type="dcterms:W3CDTF">2020-09-03T11:33:14Z</dcterms:modified>
  <cp:category/>
  <cp:version/>
  <cp:contentType/>
  <cp:contentStatus/>
</cp:coreProperties>
</file>