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53-20-JN- Telekomunikacijske usluge\"/>
    </mc:Choice>
  </mc:AlternateContent>
  <bookViews>
    <workbookView xWindow="0" yWindow="0" windowWidth="28800" windowHeight="12435" activeTab="1"/>
  </bookViews>
  <sheets>
    <sheet name="2020 lokacije i usluge" sheetId="4" r:id="rId1"/>
    <sheet name="troškovnik 2020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F7" i="5"/>
  <c r="F6" i="5"/>
  <c r="F5" i="5"/>
  <c r="F41" i="5" l="1"/>
  <c r="F23" i="5"/>
  <c r="F26" i="5"/>
  <c r="F25" i="5"/>
  <c r="F24" i="5"/>
  <c r="F22" i="5"/>
  <c r="F21" i="5"/>
  <c r="F20" i="5"/>
  <c r="F19" i="5"/>
  <c r="F18" i="5"/>
  <c r="F17" i="5"/>
  <c r="F16" i="5"/>
  <c r="F15" i="5"/>
  <c r="F14" i="5"/>
  <c r="F13" i="5"/>
  <c r="F12" i="5"/>
  <c r="F11" i="5"/>
  <c r="F9" i="5"/>
  <c r="F44" i="5"/>
  <c r="F43" i="5"/>
  <c r="F42" i="5"/>
  <c r="F40" i="5"/>
  <c r="F39" i="5"/>
  <c r="F38" i="5"/>
  <c r="F37" i="5"/>
  <c r="F36" i="5"/>
  <c r="F35" i="5"/>
  <c r="F34" i="5"/>
  <c r="F33" i="5"/>
  <c r="F32" i="5"/>
  <c r="F31" i="5"/>
  <c r="F30" i="5"/>
  <c r="F29" i="5"/>
  <c r="F45" i="5" l="1"/>
  <c r="F46" i="5" s="1"/>
  <c r="F47" i="5" s="1"/>
  <c r="F48" i="5" s="1"/>
  <c r="F27" i="5"/>
</calcChain>
</file>

<file path=xl/sharedStrings.xml><?xml version="1.0" encoding="utf-8"?>
<sst xmlns="http://schemas.openxmlformats.org/spreadsheetml/2006/main" count="215" uniqueCount="145">
  <si>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</si>
  <si>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</si>
  <si>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</si>
  <si>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</si>
  <si>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</si>
  <si>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</si>
  <si>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</si>
  <si>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</si>
  <si>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</si>
  <si>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</si>
  <si>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ADSL 50000/15000 kbps, FlatRATE</t>
  </si>
  <si>
    <t xml:space="preserve">PRILOG 2. </t>
  </si>
  <si>
    <t>LOKACIJA</t>
  </si>
  <si>
    <t>GOVORNE USLUGE</t>
  </si>
  <si>
    <t>INTERENT USLUGE</t>
  </si>
  <si>
    <t>PODATKOVNE USLUGE -VPN POVEZIVANJE LOKACIJA</t>
  </si>
  <si>
    <t>NAJAM IP TELEFONA</t>
  </si>
  <si>
    <t>ISDN PRA , 20 kanala, 1 priključak</t>
  </si>
  <si>
    <t>Stalni pristup Internetu 50 Mbps, 1 priključak</t>
  </si>
  <si>
    <t>IP VPN 200 Mbps, 1 priključak</t>
  </si>
  <si>
    <t>Zadar, Božidara Petranovića 8,  23000 Zadar</t>
  </si>
  <si>
    <t>Zadar, Fra Brne Krnarutića 13,  23000 Zadar</t>
  </si>
  <si>
    <t>ISDN BRA, 6 govornih kanala</t>
  </si>
  <si>
    <t>IP VPN 100 Mbps, 1 priključak</t>
  </si>
  <si>
    <t>VoIP, 3  govornih kanala</t>
  </si>
  <si>
    <t>9 komada</t>
  </si>
  <si>
    <t xml:space="preserve">POTS 2 priključka </t>
  </si>
  <si>
    <t>ADSL 4096/512 kbps, FlatRATE, 1 priključak</t>
  </si>
  <si>
    <t>Zadar, Stjepana Radića 2 f, 23000 Zadar</t>
  </si>
  <si>
    <t>VoIP, 5  govornih kanala</t>
  </si>
  <si>
    <t>14 komada</t>
  </si>
  <si>
    <t>Pag, Bana Josipa Jelačića  8a, 23250 Pag</t>
  </si>
  <si>
    <t>ISDN BRA, 2 govorna kanala</t>
  </si>
  <si>
    <t>VPN DSL  30/5 Mbps, 1 priključak</t>
  </si>
  <si>
    <t>Obrovac, Stjepana Radića 17, 23450 Obrovac</t>
  </si>
  <si>
    <t>VoIP, 3 govorna kanala</t>
  </si>
  <si>
    <t>3 komada</t>
  </si>
  <si>
    <t>Gračac, Park Svetog Jurja 1, 23440 Gračac</t>
  </si>
  <si>
    <t>VoIP, 2 govorna kanala</t>
  </si>
  <si>
    <t>2 komada</t>
  </si>
  <si>
    <t>ADSL 10/1 Mbps, FlatRATE, 1 priključak</t>
  </si>
  <si>
    <t>Biograd na Moru, Dr. Franje Tuđmana 82, 23210 Biograd na Moru</t>
  </si>
  <si>
    <t>VoIP, 9  govorna kanala</t>
  </si>
  <si>
    <t>VPN DSL 10/1 Mbps, 1 priključak</t>
  </si>
  <si>
    <t>Benkovac, Domobranska 2, 23420 Benkovac</t>
  </si>
  <si>
    <t>VPN DSL 10/1 Mbps kbps, 1 priključak</t>
  </si>
  <si>
    <t>Varaždin, Zagrebačka 87, 42000 Varaždin</t>
  </si>
  <si>
    <t>VPN DSL 4096/512 kbps, 1 priključak</t>
  </si>
  <si>
    <t>* IP Telefon - TIP2 ,( funkcije :prikaz broja pozivatelja, zapis o primljenim i poslanim pozivima, zapis o propuštenim pozivima, poziv na čekanju, zvučnik, MUTE, DND - ne smetaj, preusmjeravanje poziva)</t>
  </si>
  <si>
    <t>ADSL  30/5 Mbps, FlatRATE, 1priključak</t>
  </si>
  <si>
    <t>ADSL  30/5 Mbps, FlatRATE, 1 priključak</t>
  </si>
  <si>
    <t>ADSL 30/5 Mbps, FlatRATE, 1 priključak</t>
  </si>
  <si>
    <t>Zadar, Franka Lisice 77, 23000 Zadar</t>
  </si>
  <si>
    <t>Miroslava Krleže 5c, 23000 Zadar</t>
  </si>
  <si>
    <t>Trg domovinske zahvalnosti 5, 23420 Benkovac</t>
  </si>
  <si>
    <t>Zadar, Jurja Barakovića 1, 23000 Zadar</t>
  </si>
  <si>
    <t>VoIP, 10  govorna kanala</t>
  </si>
  <si>
    <t>19 komada</t>
  </si>
  <si>
    <t xml:space="preserve">POTS 4 priključka </t>
  </si>
  <si>
    <t xml:space="preserve">POTS 8 priključka </t>
  </si>
  <si>
    <t xml:space="preserve">POTS 3 priključka </t>
  </si>
  <si>
    <t xml:space="preserve">POTS 1 priključka </t>
  </si>
  <si>
    <t>Nin, Obala kralja Petra Krešimira IV 2</t>
  </si>
  <si>
    <t>Braće Vranjana 11, 23000 Zadar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</si>
  <si>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</si>
  <si>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</si>
  <si>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</si>
  <si>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</si>
  <si>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</si>
  <si>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</si>
  <si>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</si>
  <si>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</si>
  <si>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</si>
  <si>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</si>
  <si>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</si>
  <si>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</si>
  <si>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</si>
  <si>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Trg velikih vrata 1,  23242 Posedarje</t>
  </si>
  <si>
    <t>Trg hrvatske nezavisnosti 2, 23273 Preko</t>
  </si>
  <si>
    <t>Ulica I 16, 23222 Zemunik Donji</t>
  </si>
  <si>
    <t xml:space="preserve">ADSL 10/1 Mbps, FlatRATE, 1 priključak </t>
  </si>
  <si>
    <t xml:space="preserve">VoIP, 3 govorna kanala, POTS 2 priključka </t>
  </si>
  <si>
    <t>Stalni pristup Internetu 10 Mbps, 1 priključak</t>
  </si>
  <si>
    <t>24.</t>
  </si>
  <si>
    <t>POTS 7 priključka</t>
  </si>
  <si>
    <t xml:space="preserve">2. </t>
  </si>
  <si>
    <t>Zadar,Josipa Jurja Strossmayera 20, 23000 Zadar</t>
  </si>
  <si>
    <t>Zadar,Trg tri bunara broj 4 , 23000 Zadar</t>
  </si>
  <si>
    <t>Obrovac, Ante Starčevića 11, 23450 Obrovac</t>
  </si>
  <si>
    <t>Biograd na Moru,Kralja Tvrtka 1, 23210 Biograd na Moru</t>
  </si>
  <si>
    <t>TROŠKOVNIK JAVNIH GOVORNIH USLUGA , INTERNET I PODATKOVNIH USLUGA U NEPOKRETNOJ ELEKTRONIČKOJ  KOMUNIKACIJSKOJ MREŽI ZA ZADARSKU ŽUPANIJU</t>
  </si>
  <si>
    <t>Redni br.</t>
  </si>
  <si>
    <t>VRSTA POZIVA</t>
  </si>
  <si>
    <t>Jedinica mjere</t>
  </si>
  <si>
    <t>Godišnja količina u minutama</t>
  </si>
  <si>
    <t>Jedinična cijena</t>
  </si>
  <si>
    <t>Godišnji iznos u kn bez PDV-a</t>
  </si>
  <si>
    <t>Pozivi prema nacionalnim nepokretnim mrežama</t>
  </si>
  <si>
    <t>minuta</t>
  </si>
  <si>
    <t>Pozivi prema nacionalnim pokretnim mrežama</t>
  </si>
  <si>
    <t>Pozivi prema međunarodnim nepokretnim mrežama-Europa 1</t>
  </si>
  <si>
    <t>Pozivi prema međunarodnim pokretnim mrežama-Europa Mobilna 2</t>
  </si>
  <si>
    <t xml:space="preserve">UKUPNO POZIVI </t>
  </si>
  <si>
    <t>JEDNOKRATNE NAKNADE</t>
  </si>
  <si>
    <t>Količina</t>
  </si>
  <si>
    <t>POTS priključak</t>
  </si>
  <si>
    <t>ISDN PRA, 20 kanala</t>
  </si>
  <si>
    <t>VoIP kanali</t>
  </si>
  <si>
    <t>ISDN BRA govorni kanali</t>
  </si>
  <si>
    <t>ADSL 10/1 Mbps, FlatRATE</t>
  </si>
  <si>
    <t>ADSL 4096/512 kbps, FlatRATE</t>
  </si>
  <si>
    <t>ADSL 30/5 Mbps, FlatRATE</t>
  </si>
  <si>
    <t>VPN DSL 4096/512 kbps</t>
  </si>
  <si>
    <t>VPN DSL 10/1Mbps</t>
  </si>
  <si>
    <t>VPN DSL 30/5 Mbps</t>
  </si>
  <si>
    <t>Stalni pristup Internetu 50 Mbps</t>
  </si>
  <si>
    <t>IP VPN 100 Mbps</t>
  </si>
  <si>
    <t>IP VPN 200 Mbps</t>
  </si>
  <si>
    <t xml:space="preserve">NAJAM IP TELEFONA </t>
  </si>
  <si>
    <t>UKUPNO JEDNOKRATNE NAKNADE</t>
  </si>
  <si>
    <t>MJESEČNE NAKNADE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</si>
  <si>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</si>
  <si>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</si>
  <si>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</si>
  <si>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</si>
  <si>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</si>
  <si>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</si>
  <si>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</si>
  <si>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</si>
  <si>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</si>
  <si>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</si>
  <si>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</si>
  <si>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</si>
  <si>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</si>
  <si>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</si>
  <si>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</si>
  <si>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UKUPNO MJESEČNE NAKNADE </t>
  </si>
  <si>
    <t>PDV</t>
  </si>
  <si>
    <t>SVEUKUPNO</t>
  </si>
  <si>
    <t>Slovima:</t>
  </si>
  <si>
    <t>Datum:</t>
  </si>
  <si>
    <t>M.P.</t>
  </si>
  <si>
    <t xml:space="preserve">Ovjera ponuditelja </t>
  </si>
  <si>
    <t>Stalni pristup Internetu 10 Mbps</t>
  </si>
  <si>
    <t>UKUPNO (red. br. 5.+red. br. 23.+red. br. 40.)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</si>
</sst>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5" fillId="3" borderId="6" applyNumberFormat="0" applyAlignment="0" applyProtection="0"/>
  </cellStyleXfs>
  <cellXfs count="124">
    <xf numFmtId="0" fontId="0" fillId="0" borderId="0" xfId="0"/>
    <xf numFmtId="0" fontId="1" fillId="0" borderId="0" xfId="2"/>
    <xf numFmtId="0" fontId="3" fillId="0" borderId="0" xfId="2" applyFont="1" applyAlignment="1">
      <alignment horizontal="center" vertical="top"/>
    </xf>
    <xf numFmtId="0" fontId="1" fillId="0" borderId="0" xfId="2" applyBorder="1"/>
    <xf numFmtId="0" fontId="3" fillId="0" borderId="0" xfId="2" applyFont="1"/>
    <xf numFmtId="0" fontId="1" fillId="0" borderId="3" xfId="2" applyBorder="1"/>
    <xf numFmtId="0" fontId="1" fillId="0" borderId="0" xfId="1"/>
    <xf numFmtId="0" fontId="4" fillId="2" borderId="0" xfId="3"/>
    <xf numFmtId="0" fontId="0" fillId="0" borderId="8" xfId="0" applyBorder="1"/>
    <xf numFmtId="0" fontId="0" fillId="0" borderId="10" xfId="0" applyBorder="1"/>
    <xf numFmtId="0" fontId="0" fillId="0" borderId="2" xfId="0" applyBorder="1"/>
    <xf numFmtId="0" fontId="0" fillId="0" borderId="18" xfId="0" applyBorder="1"/>
    <xf numFmtId="0" fontId="1" fillId="0" borderId="18" xfId="2" applyBorder="1"/>
    <xf numFmtId="0" fontId="5" fillId="3" borderId="15" xfId="4" applyBorder="1" applyAlignment="1">
      <alignment wrapText="1"/>
    </xf>
    <xf numFmtId="0" fontId="5" fillId="3" borderId="19" xfId="4" applyBorder="1" applyAlignment="1">
      <alignment wrapText="1"/>
    </xf>
    <xf numFmtId="0" fontId="5" fillId="3" borderId="20" xfId="4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3" borderId="6" xfId="4" applyFont="1"/>
    <xf numFmtId="0" fontId="1" fillId="0" borderId="18" xfId="1" applyBorder="1"/>
    <xf numFmtId="0" fontId="1" fillId="0" borderId="0" xfId="1" applyBorder="1"/>
    <xf numFmtId="0" fontId="2" fillId="4" borderId="21" xfId="1" applyFont="1" applyFill="1" applyBorder="1" applyAlignment="1">
      <alignment vertical="center"/>
    </xf>
    <xf numFmtId="0" fontId="1" fillId="0" borderId="0" xfId="1" applyFont="1"/>
    <xf numFmtId="0" fontId="8" fillId="0" borderId="16" xfId="1" applyFont="1" applyBorder="1" applyAlignment="1">
      <alignment vertical="center"/>
    </xf>
    <xf numFmtId="0" fontId="8" fillId="5" borderId="0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vertical="center"/>
    </xf>
    <xf numFmtId="0" fontId="8" fillId="5" borderId="22" xfId="1" applyFont="1" applyFill="1" applyBorder="1" applyAlignment="1">
      <alignment horizontal="left" vertical="center"/>
    </xf>
    <xf numFmtId="0" fontId="9" fillId="0" borderId="2" xfId="1" applyFont="1" applyBorder="1" applyAlignment="1">
      <alignment horizontal="center"/>
    </xf>
    <xf numFmtId="0" fontId="8" fillId="0" borderId="23" xfId="1" applyFont="1" applyBorder="1" applyAlignment="1">
      <alignment vertical="center"/>
    </xf>
    <xf numFmtId="0" fontId="9" fillId="0" borderId="24" xfId="1" applyFont="1" applyBorder="1" applyAlignment="1">
      <alignment horizontal="center" vertical="center"/>
    </xf>
    <xf numFmtId="3" fontId="9" fillId="0" borderId="24" xfId="1" applyNumberFormat="1" applyFont="1" applyBorder="1" applyAlignment="1">
      <alignment horizontal="center" vertical="center"/>
    </xf>
    <xf numFmtId="164" fontId="9" fillId="0" borderId="25" xfId="1" applyNumberFormat="1" applyFont="1" applyBorder="1"/>
    <xf numFmtId="164" fontId="9" fillId="0" borderId="26" xfId="1" applyNumberFormat="1" applyFont="1" applyBorder="1"/>
    <xf numFmtId="0" fontId="8" fillId="0" borderId="27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164" fontId="9" fillId="0" borderId="5" xfId="1" applyNumberFormat="1" applyFont="1" applyBorder="1"/>
    <xf numFmtId="0" fontId="8" fillId="0" borderId="27" xfId="1" applyFont="1" applyBorder="1" applyAlignment="1">
      <alignment vertical="center" wrapText="1"/>
    </xf>
    <xf numFmtId="0" fontId="8" fillId="0" borderId="13" xfId="1" applyFont="1" applyBorder="1" applyAlignment="1">
      <alignment horizontal="left" vertical="center" wrapText="1"/>
    </xf>
    <xf numFmtId="0" fontId="9" fillId="0" borderId="28" xfId="1" applyFont="1" applyBorder="1" applyAlignment="1">
      <alignment horizontal="center" vertical="center"/>
    </xf>
    <xf numFmtId="164" fontId="9" fillId="0" borderId="29" xfId="1" applyNumberFormat="1" applyFont="1" applyBorder="1"/>
    <xf numFmtId="0" fontId="9" fillId="0" borderId="7" xfId="1" applyFont="1" applyBorder="1" applyAlignment="1">
      <alignment horizontal="center"/>
    </xf>
    <xf numFmtId="164" fontId="8" fillId="4" borderId="7" xfId="1" applyNumberFormat="1" applyFont="1" applyFill="1" applyBorder="1" applyAlignment="1">
      <alignment horizontal="left" vertical="center"/>
    </xf>
    <xf numFmtId="0" fontId="8" fillId="5" borderId="24" xfId="1" applyFont="1" applyFill="1" applyBorder="1" applyAlignment="1">
      <alignment horizontal="center"/>
    </xf>
    <xf numFmtId="0" fontId="8" fillId="5" borderId="24" xfId="1" applyFont="1" applyFill="1" applyBorder="1" applyAlignment="1">
      <alignment vertical="center"/>
    </xf>
    <xf numFmtId="0" fontId="8" fillId="5" borderId="30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164" fontId="9" fillId="4" borderId="1" xfId="1" applyNumberFormat="1" applyFont="1" applyFill="1" applyBorder="1"/>
    <xf numFmtId="164" fontId="9" fillId="4" borderId="21" xfId="1" applyNumberFormat="1" applyFont="1" applyFill="1" applyBorder="1"/>
    <xf numFmtId="0" fontId="1" fillId="4" borderId="0" xfId="1" applyFill="1"/>
    <xf numFmtId="0" fontId="9" fillId="4" borderId="2" xfId="3" applyFont="1" applyFill="1" applyBorder="1" applyAlignment="1">
      <alignment horizontal="center"/>
    </xf>
    <xf numFmtId="0" fontId="9" fillId="4" borderId="1" xfId="3" applyFont="1" applyFill="1" applyBorder="1" applyAlignment="1">
      <alignment horizontal="center"/>
    </xf>
    <xf numFmtId="0" fontId="4" fillId="4" borderId="0" xfId="3" applyFill="1"/>
    <xf numFmtId="0" fontId="9" fillId="4" borderId="2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center" vertical="center"/>
    </xf>
    <xf numFmtId="0" fontId="8" fillId="5" borderId="24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/>
    </xf>
    <xf numFmtId="164" fontId="9" fillId="4" borderId="7" xfId="1" applyNumberFormat="1" applyFont="1" applyFill="1" applyBorder="1"/>
    <xf numFmtId="0" fontId="10" fillId="0" borderId="8" xfId="1" applyFont="1" applyFill="1" applyBorder="1" applyAlignment="1">
      <alignment horizontal="left"/>
    </xf>
    <xf numFmtId="0" fontId="1" fillId="0" borderId="12" xfId="1" applyBorder="1"/>
    <xf numFmtId="0" fontId="1" fillId="0" borderId="9" xfId="1" applyBorder="1"/>
    <xf numFmtId="0" fontId="3" fillId="0" borderId="18" xfId="1" applyFont="1" applyFill="1" applyBorder="1" applyAlignment="1">
      <alignment horizontal="left"/>
    </xf>
    <xf numFmtId="0" fontId="8" fillId="0" borderId="0" xfId="1" applyFont="1" applyBorder="1"/>
    <xf numFmtId="0" fontId="8" fillId="0" borderId="22" xfId="1" applyFont="1" applyBorder="1"/>
    <xf numFmtId="0" fontId="1" fillId="0" borderId="22" xfId="1" applyBorder="1"/>
    <xf numFmtId="0" fontId="3" fillId="0" borderId="10" xfId="1" applyFont="1" applyFill="1" applyBorder="1" applyAlignment="1">
      <alignment horizontal="left"/>
    </xf>
    <xf numFmtId="0" fontId="1" fillId="0" borderId="14" xfId="1" applyBorder="1"/>
    <xf numFmtId="0" fontId="1" fillId="0" borderId="11" xfId="1" applyBorder="1"/>
    <xf numFmtId="0" fontId="3" fillId="0" borderId="0" xfId="1" applyFont="1" applyBorder="1"/>
    <xf numFmtId="0" fontId="3" fillId="0" borderId="0" xfId="1" applyFont="1"/>
    <xf numFmtId="0" fontId="1" fillId="0" borderId="0" xfId="1"/>
    <xf numFmtId="0" fontId="9" fillId="0" borderId="2" xfId="1" applyFont="1" applyBorder="1" applyAlignment="1">
      <alignment horizontal="center"/>
    </xf>
    <xf numFmtId="164" fontId="9" fillId="0" borderId="26" xfId="1" applyNumberFormat="1" applyFont="1" applyBorder="1"/>
    <xf numFmtId="0" fontId="9" fillId="4" borderId="2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164" fontId="9" fillId="4" borderId="1" xfId="1" applyNumberFormat="1" applyFont="1" applyFill="1" applyBorder="1"/>
    <xf numFmtId="164" fontId="9" fillId="4" borderId="21" xfId="1" applyNumberFormat="1" applyFont="1" applyFill="1" applyBorder="1"/>
    <xf numFmtId="0" fontId="1" fillId="4" borderId="0" xfId="1" applyFill="1"/>
    <xf numFmtId="0" fontId="9" fillId="4" borderId="2" xfId="3" applyFont="1" applyFill="1" applyBorder="1" applyAlignment="1">
      <alignment horizontal="center"/>
    </xf>
    <xf numFmtId="164" fontId="9" fillId="4" borderId="1" xfId="3" applyNumberFormat="1" applyFont="1" applyFill="1" applyBorder="1"/>
    <xf numFmtId="0" fontId="9" fillId="0" borderId="2" xfId="1" applyFont="1" applyBorder="1" applyAlignment="1">
      <alignment horizontal="center" vertical="center"/>
    </xf>
    <xf numFmtId="164" fontId="9" fillId="4" borderId="28" xfId="1" applyNumberFormat="1" applyFont="1" applyFill="1" applyBorder="1"/>
    <xf numFmtId="0" fontId="9" fillId="4" borderId="7" xfId="1" applyFont="1" applyFill="1" applyBorder="1" applyAlignment="1">
      <alignment horizontal="center"/>
    </xf>
    <xf numFmtId="0" fontId="1" fillId="0" borderId="2" xfId="2" applyFont="1" applyBorder="1" applyAlignment="1">
      <alignment horizontal="left" wrapText="1"/>
    </xf>
    <xf numFmtId="0" fontId="1" fillId="0" borderId="3" xfId="2" applyFont="1" applyBorder="1" applyAlignment="1">
      <alignment horizontal="left" wrapText="1"/>
    </xf>
    <xf numFmtId="0" fontId="1" fillId="0" borderId="4" xfId="2" applyFont="1" applyBorder="1" applyAlignment="1">
      <alignment horizontal="left" wrapText="1"/>
    </xf>
    <xf numFmtId="0" fontId="8" fillId="4" borderId="2" xfId="1" applyFont="1" applyFill="1" applyBorder="1" applyAlignment="1">
      <alignment horizontal="right" vertical="center"/>
    </xf>
    <xf numFmtId="0" fontId="1" fillId="4" borderId="3" xfId="1" applyFill="1" applyBorder="1" applyAlignment="1"/>
    <xf numFmtId="0" fontId="1" fillId="4" borderId="4" xfId="1" applyFill="1" applyBorder="1" applyAlignment="1"/>
    <xf numFmtId="0" fontId="8" fillId="4" borderId="8" xfId="1" applyFont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31" xfId="3" applyFont="1" applyFill="1" applyBorder="1" applyAlignment="1">
      <alignment horizontal="center"/>
    </xf>
    <xf numFmtId="0" fontId="9" fillId="4" borderId="32" xfId="3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 vertical="top" wrapText="1"/>
    </xf>
    <xf numFmtId="0" fontId="9" fillId="4" borderId="13" xfId="1" applyFont="1" applyFill="1" applyBorder="1" applyAlignment="1">
      <alignment horizontal="center" vertical="top" wrapText="1"/>
    </xf>
    <xf numFmtId="0" fontId="9" fillId="4" borderId="28" xfId="1" applyFont="1" applyFill="1" applyBorder="1" applyAlignment="1">
      <alignment horizontal="center" vertical="top" wrapText="1"/>
    </xf>
    <xf numFmtId="0" fontId="8" fillId="4" borderId="10" xfId="1" applyFont="1" applyFill="1" applyBorder="1" applyAlignment="1">
      <alignment horizontal="center"/>
    </xf>
    <xf numFmtId="0" fontId="1" fillId="4" borderId="14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9" fillId="4" borderId="27" xfId="3" applyFont="1" applyFill="1" applyBorder="1" applyAlignment="1">
      <alignment horizontal="center"/>
    </xf>
    <xf numFmtId="0" fontId="9" fillId="4" borderId="1" xfId="3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8" fillId="5" borderId="23" xfId="1" applyFont="1" applyFill="1" applyBorder="1" applyAlignment="1">
      <alignment horizontal="center"/>
    </xf>
    <xf numFmtId="0" fontId="1" fillId="5" borderId="24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/>
    </xf>
    <xf numFmtId="0" fontId="8" fillId="4" borderId="18" xfId="1" applyFont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1" fillId="5" borderId="24" xfId="1" applyFill="1" applyBorder="1" applyAlignment="1">
      <alignment horizontal="center"/>
    </xf>
  </cellXfs>
  <cellStyles count="5">
    <cellStyle name="Izlaz" xfId="4" builtinId="21"/>
    <cellStyle name="Neutralno" xfId="3" builtinId="28"/>
    <cellStyle name="Normalno" xfId="0" builtinId="0"/>
    <cellStyle name="Normalno 2" xfId="2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3"/>
  <sheetViews>
    <sheetView topLeftCell="D1" workbookViewId="0">
      <selection activeCell="G26" sqref="G26"/>
    </sheetView>
  </sheetViews>
  <sheetFormatPr defaultRowHeight="12.75" x14ac:dyDescent="0.2"/>
  <cols>
    <col min="1" max="1" width="6.140625" style="1" customWidth="1"/>
    <col min="2" max="2" width="42.7109375" style="1" customWidth="1"/>
    <col min="3" max="3" width="31.85546875" style="1" customWidth="1"/>
    <col min="4" max="4" width="37.7109375" style="1" bestFit="1" customWidth="1"/>
    <col min="5" max="5" width="33.7109375" style="1" customWidth="1"/>
    <col min="6" max="6" width="14.7109375" style="1" customWidth="1"/>
    <col min="7" max="7" width="73.42578125" style="1" bestFit="1" customWidth="1"/>
    <col min="8" max="16384" width="9.140625" style="1"/>
  </cols>
  <sheetData>
    <row r="1" spans="1:6" ht="33.75" customHeight="1" x14ac:dyDescent="0.25">
      <c r="A1"/>
      <c r="B1"/>
      <c r="C1"/>
      <c r="D1"/>
      <c r="E1"/>
      <c r="F1" s="24" t="s">
        <v>11</v>
      </c>
    </row>
    <row r="2" spans="1:6" ht="15.75" thickBot="1" x14ac:dyDescent="0.3">
      <c r="A2"/>
      <c r="B2"/>
      <c r="C2"/>
      <c r="D2"/>
      <c r="E2"/>
      <c r="F2"/>
    </row>
    <row r="3" spans="1:6" s="2" customFormat="1" ht="36" customHeight="1" thickBot="1" x14ac:dyDescent="0.3">
      <c r="A3"/>
      <c r="B3" s="13" t="s">
        <v>12</v>
      </c>
      <c r="C3" s="14" t="s">
        <v>13</v>
      </c>
      <c r="D3" s="15" t="s">
        <v>14</v>
      </c>
      <c r="E3" s="13" t="s">
        <v>15</v>
      </c>
      <c r="F3" s="13" t="s">
        <v>16</v>
      </c>
    </row>
    <row r="4" spans="1:6" ht="15" customHeight="1" x14ac:dyDescent="0.25">
      <c r="A4" s="8" t="s">
        <v>0</v>
      </c>
      <c r="B4" s="16"/>
      <c r="C4" s="16" t="s">
        <v>17</v>
      </c>
      <c r="D4" s="17" t="s">
        <v>18</v>
      </c>
      <c r="E4" s="16" t="s">
        <v>19</v>
      </c>
      <c r="F4" s="16"/>
    </row>
    <row r="5" spans="1:6" ht="15" customHeight="1" thickBot="1" x14ac:dyDescent="0.3">
      <c r="A5" s="9"/>
      <c r="B5" s="18" t="s">
        <v>20</v>
      </c>
      <c r="C5" s="18"/>
      <c r="D5" s="19" t="s">
        <v>10</v>
      </c>
      <c r="E5" s="18"/>
      <c r="F5" s="18"/>
    </row>
    <row r="6" spans="1:6" ht="15" customHeight="1" thickBot="1" x14ac:dyDescent="0.3">
      <c r="A6" s="11"/>
      <c r="B6" s="20"/>
      <c r="C6" s="20"/>
      <c r="D6" s="21"/>
      <c r="E6" s="20"/>
      <c r="F6" s="20"/>
    </row>
    <row r="7" spans="1:6" ht="15" customHeight="1" thickBot="1" x14ac:dyDescent="0.3">
      <c r="A7" s="10" t="s">
        <v>85</v>
      </c>
      <c r="B7" s="22" t="s">
        <v>86</v>
      </c>
      <c r="C7" s="22" t="s">
        <v>17</v>
      </c>
      <c r="D7" s="23" t="s">
        <v>18</v>
      </c>
      <c r="E7" s="22"/>
      <c r="F7" s="22"/>
    </row>
    <row r="8" spans="1:6" ht="15" customHeight="1" thickBot="1" x14ac:dyDescent="0.3">
      <c r="A8" s="11"/>
      <c r="B8" s="20"/>
      <c r="C8" s="20"/>
      <c r="D8" s="21"/>
      <c r="E8" s="20"/>
      <c r="F8" s="20"/>
    </row>
    <row r="9" spans="1:6" ht="15" customHeight="1" thickBot="1" x14ac:dyDescent="0.3">
      <c r="A9" s="10" t="s">
        <v>2</v>
      </c>
      <c r="B9" s="22" t="s">
        <v>21</v>
      </c>
      <c r="C9" s="22" t="s">
        <v>22</v>
      </c>
      <c r="D9" s="23"/>
      <c r="E9" s="22" t="s">
        <v>23</v>
      </c>
      <c r="F9" s="22"/>
    </row>
    <row r="10" spans="1:6" ht="15" customHeight="1" thickBot="1" x14ac:dyDescent="0.3">
      <c r="A10" s="11"/>
      <c r="B10" s="20"/>
      <c r="C10" s="20"/>
      <c r="D10" s="21"/>
      <c r="E10" s="20"/>
      <c r="F10" s="20"/>
    </row>
    <row r="11" spans="1:6" ht="15" customHeight="1" thickBot="1" x14ac:dyDescent="0.3">
      <c r="A11" s="10" t="s">
        <v>3</v>
      </c>
      <c r="B11" s="22" t="s">
        <v>55</v>
      </c>
      <c r="C11" s="22" t="s">
        <v>56</v>
      </c>
      <c r="D11" s="23"/>
      <c r="E11" s="22" t="s">
        <v>23</v>
      </c>
      <c r="F11" s="22" t="s">
        <v>57</v>
      </c>
    </row>
    <row r="12" spans="1:6" ht="15" customHeight="1" thickBot="1" x14ac:dyDescent="0.3">
      <c r="A12" s="11"/>
      <c r="B12" s="20"/>
      <c r="C12" s="20"/>
      <c r="D12" s="21"/>
      <c r="E12" s="20"/>
      <c r="F12" s="20"/>
    </row>
    <row r="13" spans="1:6" ht="15" customHeight="1" x14ac:dyDescent="0.25">
      <c r="A13" s="8" t="s">
        <v>4</v>
      </c>
      <c r="B13" s="16"/>
      <c r="C13" s="16" t="s">
        <v>24</v>
      </c>
      <c r="D13" s="17"/>
      <c r="E13" s="16" t="s">
        <v>23</v>
      </c>
      <c r="F13" s="16" t="s">
        <v>25</v>
      </c>
    </row>
    <row r="14" spans="1:6" ht="15" customHeight="1" thickBot="1" x14ac:dyDescent="0.3">
      <c r="A14" s="9"/>
      <c r="B14" s="18" t="s">
        <v>52</v>
      </c>
      <c r="C14" s="18" t="s">
        <v>26</v>
      </c>
      <c r="D14" s="19" t="s">
        <v>27</v>
      </c>
      <c r="E14" s="18"/>
      <c r="F14" s="18"/>
    </row>
    <row r="15" spans="1:6" ht="15" customHeight="1" thickBot="1" x14ac:dyDescent="0.3">
      <c r="A15" s="11"/>
      <c r="B15" s="20"/>
      <c r="C15" s="20"/>
      <c r="D15" s="21"/>
      <c r="E15" s="20"/>
      <c r="F15" s="20"/>
    </row>
    <row r="16" spans="1:6" ht="15" customHeight="1" thickBot="1" x14ac:dyDescent="0.3">
      <c r="A16" s="10" t="s">
        <v>5</v>
      </c>
      <c r="B16" s="22" t="s">
        <v>87</v>
      </c>
      <c r="C16" s="22"/>
      <c r="D16" s="23" t="s">
        <v>40</v>
      </c>
      <c r="E16" s="22"/>
      <c r="F16" s="22"/>
    </row>
    <row r="17" spans="1:6" ht="15" customHeight="1" thickBot="1" x14ac:dyDescent="0.3">
      <c r="A17" s="11"/>
      <c r="B17" s="20"/>
      <c r="C17" s="20"/>
      <c r="D17" s="21"/>
      <c r="E17" s="20"/>
      <c r="F17" s="20"/>
    </row>
    <row r="18" spans="1:6" ht="15" customHeight="1" thickBot="1" x14ac:dyDescent="0.3">
      <c r="A18" s="10" t="s">
        <v>6</v>
      </c>
      <c r="B18" s="22" t="s">
        <v>63</v>
      </c>
      <c r="C18" s="22" t="s">
        <v>58</v>
      </c>
      <c r="D18" s="23" t="s">
        <v>80</v>
      </c>
      <c r="E18" s="22"/>
      <c r="F18" s="22"/>
    </row>
    <row r="19" spans="1:6" ht="15" customHeight="1" thickBot="1" x14ac:dyDescent="0.3">
      <c r="A19" s="11"/>
      <c r="B19" s="20"/>
      <c r="C19" s="20"/>
      <c r="D19" s="21"/>
      <c r="E19" s="20"/>
      <c r="F19" s="20"/>
    </row>
    <row r="20" spans="1:6" ht="15" customHeight="1" thickBot="1" x14ac:dyDescent="0.3">
      <c r="A20" s="10" t="s">
        <v>7</v>
      </c>
      <c r="B20" s="22" t="s">
        <v>28</v>
      </c>
      <c r="C20" s="22" t="s">
        <v>29</v>
      </c>
      <c r="D20" s="23"/>
      <c r="E20" s="22" t="s">
        <v>23</v>
      </c>
      <c r="F20" s="22" t="s">
        <v>30</v>
      </c>
    </row>
    <row r="21" spans="1:6" ht="15" customHeight="1" thickBot="1" x14ac:dyDescent="0.3">
      <c r="A21" s="11"/>
      <c r="B21" s="20"/>
      <c r="C21" s="20"/>
      <c r="D21" s="21"/>
      <c r="E21" s="20"/>
      <c r="F21" s="20"/>
    </row>
    <row r="22" spans="1:6" ht="30.75" thickBot="1" x14ac:dyDescent="0.3">
      <c r="A22" s="10" t="s">
        <v>8</v>
      </c>
      <c r="B22" s="22" t="s">
        <v>53</v>
      </c>
      <c r="C22" s="22" t="s">
        <v>81</v>
      </c>
      <c r="D22" s="23" t="s">
        <v>80</v>
      </c>
      <c r="E22" s="22"/>
      <c r="F22" s="22" t="s">
        <v>36</v>
      </c>
    </row>
    <row r="23" spans="1:6" ht="15" customHeight="1" thickBot="1" x14ac:dyDescent="0.3">
      <c r="A23" s="11"/>
      <c r="B23" s="20"/>
      <c r="C23" s="20"/>
      <c r="D23" s="21"/>
      <c r="E23" s="20"/>
      <c r="F23" s="20"/>
    </row>
    <row r="24" spans="1:6" ht="15" customHeight="1" x14ac:dyDescent="0.25">
      <c r="A24" s="8" t="s">
        <v>9</v>
      </c>
      <c r="B24" s="16"/>
      <c r="C24" s="16" t="s">
        <v>84</v>
      </c>
      <c r="D24" s="17"/>
      <c r="E24" s="16"/>
      <c r="F24" s="16"/>
    </row>
    <row r="25" spans="1:6" ht="15" customHeight="1" thickBot="1" x14ac:dyDescent="0.3">
      <c r="A25" s="9"/>
      <c r="B25" s="18" t="s">
        <v>31</v>
      </c>
      <c r="C25" s="18" t="s">
        <v>32</v>
      </c>
      <c r="D25" s="19" t="s">
        <v>49</v>
      </c>
      <c r="E25" s="18" t="s">
        <v>33</v>
      </c>
      <c r="F25" s="18"/>
    </row>
    <row r="26" spans="1:6" ht="15" customHeight="1" thickBot="1" x14ac:dyDescent="0.3">
      <c r="A26" s="12"/>
      <c r="B26" s="20"/>
      <c r="C26" s="20"/>
      <c r="D26" s="21"/>
      <c r="E26" s="20"/>
      <c r="F26" s="20"/>
    </row>
    <row r="27" spans="1:6" ht="15" customHeight="1" thickBot="1" x14ac:dyDescent="0.3">
      <c r="A27" s="10" t="s">
        <v>64</v>
      </c>
      <c r="B27" s="22" t="s">
        <v>34</v>
      </c>
      <c r="C27" s="22" t="s">
        <v>35</v>
      </c>
      <c r="D27" s="23" t="s">
        <v>50</v>
      </c>
      <c r="E27" s="22" t="s">
        <v>33</v>
      </c>
      <c r="F27" s="22" t="s">
        <v>36</v>
      </c>
    </row>
    <row r="28" spans="1:6" ht="15" customHeight="1" thickBot="1" x14ac:dyDescent="0.3">
      <c r="A28" s="11"/>
      <c r="B28" s="20"/>
      <c r="C28" s="20"/>
      <c r="D28" s="21"/>
      <c r="E28" s="20"/>
      <c r="F28" s="20"/>
    </row>
    <row r="29" spans="1:6" ht="15" customHeight="1" thickBot="1" x14ac:dyDescent="0.3">
      <c r="A29" s="10" t="s">
        <v>65</v>
      </c>
      <c r="B29" s="22" t="s">
        <v>88</v>
      </c>
      <c r="C29" s="22" t="s">
        <v>26</v>
      </c>
      <c r="D29" s="23" t="s">
        <v>40</v>
      </c>
      <c r="E29" s="22"/>
      <c r="F29" s="22"/>
    </row>
    <row r="30" spans="1:6" ht="15" customHeight="1" thickBot="1" x14ac:dyDescent="0.3">
      <c r="A30" s="11"/>
      <c r="B30" s="20"/>
      <c r="C30" s="20"/>
      <c r="D30" s="21"/>
      <c r="E30" s="20"/>
      <c r="F30" s="20"/>
    </row>
    <row r="31" spans="1:6" ht="15" customHeight="1" x14ac:dyDescent="0.25">
      <c r="A31" s="8" t="s">
        <v>66</v>
      </c>
      <c r="B31" s="16"/>
      <c r="C31" s="16" t="s">
        <v>26</v>
      </c>
      <c r="D31" s="17"/>
      <c r="E31" s="16"/>
      <c r="F31" s="16"/>
    </row>
    <row r="32" spans="1:6" ht="15" customHeight="1" thickBot="1" x14ac:dyDescent="0.3">
      <c r="A32" s="9"/>
      <c r="B32" s="18" t="s">
        <v>37</v>
      </c>
      <c r="C32" s="18" t="s">
        <v>38</v>
      </c>
      <c r="D32" s="19" t="s">
        <v>51</v>
      </c>
      <c r="E32" s="18" t="s">
        <v>33</v>
      </c>
      <c r="F32" s="18" t="s">
        <v>39</v>
      </c>
    </row>
    <row r="33" spans="1:6" ht="15" customHeight="1" thickBot="1" x14ac:dyDescent="0.3">
      <c r="A33" s="11"/>
      <c r="B33" s="20"/>
      <c r="C33" s="20"/>
      <c r="D33" s="21"/>
      <c r="E33" s="20"/>
      <c r="F33" s="20"/>
    </row>
    <row r="34" spans="1:6" ht="15" customHeight="1" x14ac:dyDescent="0.25">
      <c r="A34" s="8"/>
      <c r="B34" s="16"/>
      <c r="C34" s="16"/>
      <c r="D34" s="17" t="s">
        <v>40</v>
      </c>
      <c r="E34" s="16"/>
      <c r="F34" s="16"/>
    </row>
    <row r="35" spans="1:6" ht="29.25" customHeight="1" thickBot="1" x14ac:dyDescent="0.3">
      <c r="A35" s="9" t="s">
        <v>67</v>
      </c>
      <c r="B35" s="18" t="s">
        <v>41</v>
      </c>
      <c r="C35" s="18" t="s">
        <v>42</v>
      </c>
      <c r="D35" s="19" t="s">
        <v>27</v>
      </c>
      <c r="E35" s="18" t="s">
        <v>43</v>
      </c>
      <c r="F35" s="18" t="s">
        <v>25</v>
      </c>
    </row>
    <row r="36" spans="1:6" ht="29.25" customHeight="1" thickBot="1" x14ac:dyDescent="0.3">
      <c r="A36" s="11"/>
      <c r="B36" s="20"/>
      <c r="C36" s="20"/>
      <c r="D36" s="21"/>
      <c r="E36" s="20"/>
      <c r="F36" s="20"/>
    </row>
    <row r="37" spans="1:6" ht="30.75" thickBot="1" x14ac:dyDescent="0.3">
      <c r="A37" s="10" t="s">
        <v>68</v>
      </c>
      <c r="B37" s="22" t="s">
        <v>89</v>
      </c>
      <c r="C37" s="22" t="s">
        <v>59</v>
      </c>
      <c r="D37" s="23" t="s">
        <v>82</v>
      </c>
      <c r="E37" s="22"/>
      <c r="F37" s="22"/>
    </row>
    <row r="38" spans="1:6" ht="15" customHeight="1" thickBot="1" x14ac:dyDescent="0.3">
      <c r="A38" s="11"/>
      <c r="B38" s="20"/>
      <c r="C38" s="20"/>
      <c r="D38" s="21"/>
      <c r="E38" s="20"/>
      <c r="F38" s="20"/>
    </row>
    <row r="39" spans="1:6" ht="15" customHeight="1" thickBot="1" x14ac:dyDescent="0.3">
      <c r="A39" s="10" t="s">
        <v>69</v>
      </c>
      <c r="B39" s="22" t="s">
        <v>44</v>
      </c>
      <c r="C39" s="22" t="s">
        <v>35</v>
      </c>
      <c r="D39" s="23" t="s">
        <v>40</v>
      </c>
      <c r="E39" s="22" t="s">
        <v>45</v>
      </c>
      <c r="F39" s="22" t="s">
        <v>36</v>
      </c>
    </row>
    <row r="40" spans="1:6" ht="15" customHeight="1" thickBot="1" x14ac:dyDescent="0.3">
      <c r="A40" s="11"/>
      <c r="B40" s="20"/>
      <c r="C40" s="20"/>
      <c r="D40" s="21"/>
      <c r="E40" s="20"/>
      <c r="F40" s="20"/>
    </row>
    <row r="41" spans="1:6" ht="15" customHeight="1" thickBot="1" x14ac:dyDescent="0.3">
      <c r="A41" s="10" t="s">
        <v>70</v>
      </c>
      <c r="B41" s="22" t="s">
        <v>54</v>
      </c>
      <c r="C41" s="22" t="s">
        <v>60</v>
      </c>
      <c r="D41" s="23" t="s">
        <v>40</v>
      </c>
      <c r="E41" s="22"/>
      <c r="F41" s="22"/>
    </row>
    <row r="42" spans="1:6" ht="15" customHeight="1" thickBot="1" x14ac:dyDescent="0.3">
      <c r="A42" s="11"/>
      <c r="B42" s="20"/>
      <c r="C42" s="20"/>
      <c r="D42" s="21"/>
      <c r="E42" s="20"/>
      <c r="F42" s="20"/>
    </row>
    <row r="43" spans="1:6" ht="15" customHeight="1" thickBot="1" x14ac:dyDescent="0.3">
      <c r="A43" s="10" t="s">
        <v>71</v>
      </c>
      <c r="B43" s="22" t="s">
        <v>46</v>
      </c>
      <c r="C43" s="22"/>
      <c r="D43" s="23" t="s">
        <v>27</v>
      </c>
      <c r="E43" s="22" t="s">
        <v>47</v>
      </c>
      <c r="F43" s="22"/>
    </row>
    <row r="44" spans="1:6" ht="15" customHeight="1" thickBot="1" x14ac:dyDescent="0.3">
      <c r="A44" s="11"/>
      <c r="B44" s="20"/>
      <c r="C44" s="20"/>
      <c r="D44" s="21"/>
      <c r="E44" s="20"/>
      <c r="F44" s="20"/>
    </row>
    <row r="45" spans="1:6" s="4" customFormat="1" ht="15.75" thickBot="1" x14ac:dyDescent="0.3">
      <c r="A45" s="10" t="s">
        <v>72</v>
      </c>
      <c r="B45" s="22" t="s">
        <v>62</v>
      </c>
      <c r="C45" s="22" t="s">
        <v>61</v>
      </c>
      <c r="D45" s="23"/>
      <c r="E45" s="22"/>
      <c r="F45" s="22"/>
    </row>
    <row r="46" spans="1:6" s="4" customFormat="1" ht="15.75" thickBot="1" x14ac:dyDescent="0.3">
      <c r="A46" s="11"/>
      <c r="B46" s="20"/>
      <c r="C46" s="20"/>
      <c r="D46" s="21"/>
      <c r="E46" s="20"/>
      <c r="F46" s="20"/>
    </row>
    <row r="47" spans="1:6" ht="15.75" thickBot="1" x14ac:dyDescent="0.3">
      <c r="A47" s="10" t="s">
        <v>73</v>
      </c>
      <c r="B47" s="22" t="s">
        <v>77</v>
      </c>
      <c r="C47" s="22" t="s">
        <v>61</v>
      </c>
      <c r="D47" s="23"/>
      <c r="E47" s="22"/>
      <c r="F47" s="22"/>
    </row>
    <row r="48" spans="1:6" ht="15.75" thickBot="1" x14ac:dyDescent="0.3">
      <c r="A48" s="11"/>
      <c r="B48" s="20"/>
      <c r="C48" s="20"/>
      <c r="D48" s="21"/>
      <c r="E48" s="20"/>
      <c r="F48" s="20"/>
    </row>
    <row r="49" spans="1:6" ht="15.75" thickBot="1" x14ac:dyDescent="0.3">
      <c r="A49" s="10" t="s">
        <v>74</v>
      </c>
      <c r="B49" s="22" t="s">
        <v>78</v>
      </c>
      <c r="C49" s="22" t="s">
        <v>61</v>
      </c>
      <c r="D49" s="23"/>
      <c r="E49" s="22"/>
      <c r="F49" s="22"/>
    </row>
    <row r="50" spans="1:6" ht="15.75" thickBot="1" x14ac:dyDescent="0.3">
      <c r="A50" s="11"/>
      <c r="B50" s="20"/>
      <c r="C50" s="20"/>
      <c r="D50" s="21"/>
      <c r="E50" s="20"/>
      <c r="F50" s="20"/>
    </row>
    <row r="51" spans="1:6" ht="15.75" thickBot="1" x14ac:dyDescent="0.3">
      <c r="A51" s="10" t="s">
        <v>75</v>
      </c>
      <c r="B51" s="22" t="s">
        <v>79</v>
      </c>
      <c r="C51" s="22" t="s">
        <v>61</v>
      </c>
      <c r="D51" s="23"/>
      <c r="E51" s="22"/>
      <c r="F51" s="22"/>
    </row>
    <row r="52" spans="1:6" ht="13.5" thickBot="1" x14ac:dyDescent="0.25">
      <c r="A52" s="3"/>
      <c r="B52" s="3"/>
      <c r="C52" s="3"/>
      <c r="D52" s="3"/>
      <c r="E52" s="5"/>
      <c r="F52" s="5"/>
    </row>
    <row r="53" spans="1:6" ht="25.5" customHeight="1" thickBot="1" x14ac:dyDescent="0.25">
      <c r="B53" s="93" t="s">
        <v>48</v>
      </c>
      <c r="C53" s="94"/>
      <c r="D53" s="94"/>
      <c r="E53" s="94"/>
      <c r="F53" s="95"/>
    </row>
  </sheetData>
  <mergeCells count="1">
    <mergeCell ref="B53:F5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55"/>
  <sheetViews>
    <sheetView tabSelected="1" topLeftCell="A16" zoomScale="90" zoomScaleNormal="90" workbookViewId="0">
      <selection activeCell="M21" sqref="M21"/>
    </sheetView>
  </sheetViews>
  <sheetFormatPr defaultRowHeight="12.75" x14ac:dyDescent="0.2"/>
  <cols>
    <col min="1" max="1" width="7.7109375" style="6" customWidth="1"/>
    <col min="2" max="2" width="55.28515625" style="6" customWidth="1"/>
    <col min="3" max="3" width="12.7109375" style="6" customWidth="1"/>
    <col min="4" max="4" width="16.85546875" style="6" customWidth="1"/>
    <col min="5" max="5" width="16.28515625" style="6" customWidth="1"/>
    <col min="6" max="6" width="30.28515625" style="6" customWidth="1"/>
    <col min="7" max="16384" width="9.140625" style="6"/>
  </cols>
  <sheetData>
    <row r="1" spans="1:56" ht="16.5" customHeight="1" x14ac:dyDescent="0.2">
      <c r="A1" s="25"/>
      <c r="B1" s="26"/>
      <c r="C1" s="26"/>
      <c r="D1" s="26"/>
      <c r="E1" s="26"/>
      <c r="F1" s="27"/>
    </row>
    <row r="2" spans="1:56" ht="19.5" customHeight="1" x14ac:dyDescent="0.2">
      <c r="A2" s="119" t="s">
        <v>90</v>
      </c>
      <c r="B2" s="120"/>
      <c r="C2" s="120"/>
      <c r="D2" s="120"/>
      <c r="E2" s="120"/>
      <c r="F2" s="120"/>
      <c r="G2" s="28"/>
    </row>
    <row r="3" spans="1:56" ht="42.75" customHeight="1" x14ac:dyDescent="0.2">
      <c r="A3" s="120"/>
      <c r="B3" s="120"/>
      <c r="C3" s="120"/>
      <c r="D3" s="120"/>
      <c r="E3" s="120"/>
      <c r="F3" s="120"/>
    </row>
    <row r="4" spans="1:56" ht="25.5" customHeight="1" thickBot="1" x14ac:dyDescent="0.25">
      <c r="A4" s="29" t="s">
        <v>91</v>
      </c>
      <c r="B4" s="30" t="s">
        <v>92</v>
      </c>
      <c r="C4" s="31" t="s">
        <v>93</v>
      </c>
      <c r="D4" s="32" t="s">
        <v>94</v>
      </c>
      <c r="E4" s="33" t="s">
        <v>95</v>
      </c>
      <c r="F4" s="34" t="s">
        <v>96</v>
      </c>
    </row>
    <row r="5" spans="1:56" ht="31.5" customHeight="1" thickBot="1" x14ac:dyDescent="0.25">
      <c r="A5" s="35" t="s">
        <v>0</v>
      </c>
      <c r="B5" s="36" t="s">
        <v>97</v>
      </c>
      <c r="C5" s="37" t="s">
        <v>98</v>
      </c>
      <c r="D5" s="38">
        <v>320000</v>
      </c>
      <c r="E5" s="39"/>
      <c r="F5" s="40">
        <f>D5*E5</f>
        <v>0</v>
      </c>
    </row>
    <row r="6" spans="1:56" ht="27.75" customHeight="1" thickBot="1" x14ac:dyDescent="0.25">
      <c r="A6" s="35" t="s">
        <v>1</v>
      </c>
      <c r="B6" s="41" t="s">
        <v>99</v>
      </c>
      <c r="C6" s="42" t="s">
        <v>98</v>
      </c>
      <c r="D6" s="43">
        <v>120000</v>
      </c>
      <c r="E6" s="44"/>
      <c r="F6" s="82">
        <f t="shared" ref="F6:F8" si="0">D6*E6</f>
        <v>0</v>
      </c>
    </row>
    <row r="7" spans="1:56" ht="27.75" customHeight="1" thickBot="1" x14ac:dyDescent="0.25">
      <c r="A7" s="35" t="s">
        <v>2</v>
      </c>
      <c r="B7" s="45" t="s">
        <v>100</v>
      </c>
      <c r="C7" s="42" t="s">
        <v>98</v>
      </c>
      <c r="D7" s="42">
        <v>800</v>
      </c>
      <c r="E7" s="44"/>
      <c r="F7" s="82">
        <f t="shared" si="0"/>
        <v>0</v>
      </c>
    </row>
    <row r="8" spans="1:56" ht="32.25" customHeight="1" thickBot="1" x14ac:dyDescent="0.25">
      <c r="A8" s="35" t="s">
        <v>3</v>
      </c>
      <c r="B8" s="46" t="s">
        <v>101</v>
      </c>
      <c r="C8" s="47" t="s">
        <v>98</v>
      </c>
      <c r="D8" s="47">
        <v>400</v>
      </c>
      <c r="E8" s="48"/>
      <c r="F8" s="82">
        <f t="shared" si="0"/>
        <v>0</v>
      </c>
    </row>
    <row r="9" spans="1:56" ht="20.25" customHeight="1" thickBot="1" x14ac:dyDescent="0.25">
      <c r="A9" s="49" t="s">
        <v>4</v>
      </c>
      <c r="B9" s="121" t="s">
        <v>102</v>
      </c>
      <c r="C9" s="122"/>
      <c r="D9" s="122"/>
      <c r="E9" s="122"/>
      <c r="F9" s="50">
        <f>SUM(F5:F8)</f>
        <v>0</v>
      </c>
    </row>
    <row r="10" spans="1:56" ht="20.100000000000001" customHeight="1" thickBot="1" x14ac:dyDescent="0.25">
      <c r="A10" s="35" t="s">
        <v>5</v>
      </c>
      <c r="B10" s="117" t="s">
        <v>103</v>
      </c>
      <c r="C10" s="123"/>
      <c r="D10" s="51" t="s">
        <v>104</v>
      </c>
      <c r="E10" s="52" t="s">
        <v>95</v>
      </c>
      <c r="F10" s="53" t="s">
        <v>96</v>
      </c>
    </row>
    <row r="11" spans="1:56" ht="20.100000000000001" customHeight="1" thickBot="1" x14ac:dyDescent="0.25">
      <c r="A11" s="54" t="s">
        <v>6</v>
      </c>
      <c r="B11" s="102" t="s">
        <v>105</v>
      </c>
      <c r="C11" s="103"/>
      <c r="D11" s="55">
        <v>34</v>
      </c>
      <c r="E11" s="56"/>
      <c r="F11" s="57">
        <f>D11*E11*12</f>
        <v>0</v>
      </c>
    </row>
    <row r="12" spans="1:56" ht="20.100000000000001" customHeight="1" thickBot="1" x14ac:dyDescent="0.25">
      <c r="A12" s="54" t="s">
        <v>7</v>
      </c>
      <c r="B12" s="102" t="s">
        <v>106</v>
      </c>
      <c r="C12" s="103"/>
      <c r="D12" s="55">
        <v>2</v>
      </c>
      <c r="E12" s="85"/>
      <c r="F12" s="86">
        <f t="shared" ref="F12:F26" si="1">D12*E12*12</f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</row>
    <row r="13" spans="1:56" ht="20.100000000000001" customHeight="1" thickBot="1" x14ac:dyDescent="0.25">
      <c r="A13" s="54" t="s">
        <v>8</v>
      </c>
      <c r="B13" s="102" t="s">
        <v>107</v>
      </c>
      <c r="C13" s="103"/>
      <c r="D13" s="55">
        <v>38</v>
      </c>
      <c r="E13" s="85"/>
      <c r="F13" s="86">
        <f t="shared" si="1"/>
        <v>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</row>
    <row r="14" spans="1:56" ht="20.100000000000001" customHeight="1" thickBot="1" x14ac:dyDescent="0.25">
      <c r="A14" s="54" t="s">
        <v>9</v>
      </c>
      <c r="B14" s="102" t="s">
        <v>108</v>
      </c>
      <c r="C14" s="103"/>
      <c r="D14" s="55">
        <v>8</v>
      </c>
      <c r="E14" s="85"/>
      <c r="F14" s="86">
        <f t="shared" si="1"/>
        <v>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</row>
    <row r="15" spans="1:56" s="7" customFormat="1" ht="20.100000000000001" customHeight="1" thickBot="1" x14ac:dyDescent="0.3">
      <c r="A15" s="59" t="s">
        <v>64</v>
      </c>
      <c r="B15" s="112" t="s">
        <v>109</v>
      </c>
      <c r="C15" s="113"/>
      <c r="D15" s="60">
        <v>7</v>
      </c>
      <c r="E15" s="85"/>
      <c r="F15" s="86">
        <f t="shared" si="1"/>
        <v>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</row>
    <row r="16" spans="1:56" ht="20.100000000000001" customHeight="1" thickBot="1" x14ac:dyDescent="0.25">
      <c r="A16" s="54" t="s">
        <v>65</v>
      </c>
      <c r="B16" s="102" t="s">
        <v>10</v>
      </c>
      <c r="C16" s="103"/>
      <c r="D16" s="55">
        <v>1</v>
      </c>
      <c r="E16" s="85"/>
      <c r="F16" s="86">
        <f t="shared" si="1"/>
        <v>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</row>
    <row r="17" spans="1:56" ht="20.100000000000001" customHeight="1" thickBot="1" x14ac:dyDescent="0.25">
      <c r="A17" s="54" t="s">
        <v>66</v>
      </c>
      <c r="B17" s="102" t="s">
        <v>110</v>
      </c>
      <c r="C17" s="103"/>
      <c r="D17" s="55">
        <v>3</v>
      </c>
      <c r="E17" s="85"/>
      <c r="F17" s="86">
        <f t="shared" si="1"/>
        <v>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</row>
    <row r="18" spans="1:56" s="7" customFormat="1" ht="20.100000000000001" customHeight="1" thickBot="1" x14ac:dyDescent="0.3">
      <c r="A18" s="59" t="s">
        <v>67</v>
      </c>
      <c r="B18" s="104" t="s">
        <v>111</v>
      </c>
      <c r="C18" s="105"/>
      <c r="D18" s="60">
        <v>3</v>
      </c>
      <c r="E18" s="85"/>
      <c r="F18" s="86">
        <f t="shared" si="1"/>
        <v>0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</row>
    <row r="19" spans="1:56" ht="20.100000000000001" customHeight="1" thickBot="1" x14ac:dyDescent="0.25">
      <c r="A19" s="54" t="s">
        <v>68</v>
      </c>
      <c r="B19" s="102" t="s">
        <v>112</v>
      </c>
      <c r="C19" s="103"/>
      <c r="D19" s="55">
        <v>1</v>
      </c>
      <c r="E19" s="85"/>
      <c r="F19" s="86">
        <f t="shared" si="1"/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</row>
    <row r="20" spans="1:56" s="7" customFormat="1" ht="20.100000000000001" customHeight="1" thickBot="1" x14ac:dyDescent="0.3">
      <c r="A20" s="54" t="s">
        <v>69</v>
      </c>
      <c r="B20" s="104" t="s">
        <v>113</v>
      </c>
      <c r="C20" s="105"/>
      <c r="D20" s="60">
        <v>2</v>
      </c>
      <c r="E20" s="85"/>
      <c r="F20" s="86">
        <f t="shared" si="1"/>
        <v>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</row>
    <row r="21" spans="1:56" s="7" customFormat="1" ht="20.100000000000001" customHeight="1" thickBot="1" x14ac:dyDescent="0.3">
      <c r="A21" s="54" t="s">
        <v>70</v>
      </c>
      <c r="B21" s="104" t="s">
        <v>114</v>
      </c>
      <c r="C21" s="105"/>
      <c r="D21" s="60">
        <v>3</v>
      </c>
      <c r="E21" s="85"/>
      <c r="F21" s="86">
        <f t="shared" si="1"/>
        <v>0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</row>
    <row r="22" spans="1:56" ht="20.100000000000001" customHeight="1" thickBot="1" x14ac:dyDescent="0.25">
      <c r="A22" s="62" t="s">
        <v>71</v>
      </c>
      <c r="B22" s="102" t="s">
        <v>115</v>
      </c>
      <c r="C22" s="103"/>
      <c r="D22" s="55">
        <v>2</v>
      </c>
      <c r="E22" s="85"/>
      <c r="F22" s="86">
        <f t="shared" si="1"/>
        <v>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</row>
    <row r="23" spans="1:56" s="80" customFormat="1" ht="20.100000000000001" customHeight="1" thickBot="1" x14ac:dyDescent="0.25">
      <c r="A23" s="90" t="s">
        <v>72</v>
      </c>
      <c r="B23" s="102" t="s">
        <v>143</v>
      </c>
      <c r="C23" s="103"/>
      <c r="D23" s="84">
        <v>1</v>
      </c>
      <c r="E23" s="85"/>
      <c r="F23" s="86">
        <f t="shared" ref="F23" si="2">D23*E23*12</f>
        <v>0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</row>
    <row r="24" spans="1:56" ht="20.100000000000001" customHeight="1" thickBot="1" x14ac:dyDescent="0.25">
      <c r="A24" s="81" t="s">
        <v>73</v>
      </c>
      <c r="B24" s="102" t="s">
        <v>116</v>
      </c>
      <c r="C24" s="103"/>
      <c r="D24" s="55">
        <v>4</v>
      </c>
      <c r="E24" s="85"/>
      <c r="F24" s="86">
        <f t="shared" si="1"/>
        <v>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</row>
    <row r="25" spans="1:56" ht="20.100000000000001" customHeight="1" thickBot="1" x14ac:dyDescent="0.25">
      <c r="A25" s="83" t="s">
        <v>74</v>
      </c>
      <c r="B25" s="106" t="s">
        <v>117</v>
      </c>
      <c r="C25" s="103"/>
      <c r="D25" s="63">
        <v>1</v>
      </c>
      <c r="E25" s="85"/>
      <c r="F25" s="86">
        <f t="shared" si="1"/>
        <v>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</row>
    <row r="26" spans="1:56" ht="22.5" customHeight="1" thickBot="1" x14ac:dyDescent="0.25">
      <c r="A26" s="83" t="s">
        <v>75</v>
      </c>
      <c r="B26" s="107" t="s">
        <v>118</v>
      </c>
      <c r="C26" s="108"/>
      <c r="D26" s="64">
        <v>62</v>
      </c>
      <c r="E26" s="85"/>
      <c r="F26" s="86">
        <f t="shared" si="1"/>
        <v>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</row>
    <row r="27" spans="1:56" ht="26.25" customHeight="1" thickBot="1" x14ac:dyDescent="0.25">
      <c r="A27" s="83" t="s">
        <v>76</v>
      </c>
      <c r="B27" s="114" t="s">
        <v>119</v>
      </c>
      <c r="C27" s="115"/>
      <c r="D27" s="115"/>
      <c r="E27" s="116"/>
      <c r="F27" s="50">
        <f>SUM(F11:F26)</f>
        <v>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</row>
    <row r="28" spans="1:56" ht="27" customHeight="1" thickBot="1" x14ac:dyDescent="0.25">
      <c r="A28" s="83" t="s">
        <v>83</v>
      </c>
      <c r="B28" s="117" t="s">
        <v>120</v>
      </c>
      <c r="C28" s="118"/>
      <c r="D28" s="65" t="s">
        <v>104</v>
      </c>
      <c r="E28" s="65" t="s">
        <v>95</v>
      </c>
      <c r="F28" s="53" t="s">
        <v>96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</row>
    <row r="29" spans="1:56" ht="20.100000000000001" customHeight="1" thickBot="1" x14ac:dyDescent="0.25">
      <c r="A29" s="88" t="s">
        <v>121</v>
      </c>
      <c r="B29" s="102" t="s">
        <v>105</v>
      </c>
      <c r="C29" s="103"/>
      <c r="D29" s="55">
        <v>34</v>
      </c>
      <c r="E29" s="85"/>
      <c r="F29" s="57">
        <f>D29*E29*12</f>
        <v>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</row>
    <row r="30" spans="1:56" ht="20.100000000000001" customHeight="1" thickBot="1" x14ac:dyDescent="0.25">
      <c r="A30" s="83" t="s">
        <v>122</v>
      </c>
      <c r="B30" s="102" t="s">
        <v>106</v>
      </c>
      <c r="C30" s="103"/>
      <c r="D30" s="55">
        <v>2</v>
      </c>
      <c r="E30" s="85"/>
      <c r="F30" s="86">
        <f t="shared" ref="F30:F44" si="3">D30*E30*12</f>
        <v>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</row>
    <row r="31" spans="1:56" ht="20.100000000000001" customHeight="1" thickBot="1" x14ac:dyDescent="0.25">
      <c r="A31" s="88" t="s">
        <v>123</v>
      </c>
      <c r="B31" s="102" t="s">
        <v>107</v>
      </c>
      <c r="C31" s="103"/>
      <c r="D31" s="55">
        <v>38</v>
      </c>
      <c r="E31" s="85"/>
      <c r="F31" s="86">
        <f t="shared" si="3"/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</row>
    <row r="32" spans="1:56" ht="20.100000000000001" customHeight="1" thickBot="1" x14ac:dyDescent="0.25">
      <c r="A32" s="83" t="s">
        <v>124</v>
      </c>
      <c r="B32" s="102" t="s">
        <v>108</v>
      </c>
      <c r="C32" s="103"/>
      <c r="D32" s="55">
        <v>8</v>
      </c>
      <c r="E32" s="85"/>
      <c r="F32" s="86">
        <f t="shared" si="3"/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</row>
    <row r="33" spans="1:56" s="7" customFormat="1" ht="20.100000000000001" customHeight="1" thickBot="1" x14ac:dyDescent="0.3">
      <c r="A33" s="83" t="s">
        <v>125</v>
      </c>
      <c r="B33" s="112" t="s">
        <v>109</v>
      </c>
      <c r="C33" s="113"/>
      <c r="D33" s="60">
        <v>7</v>
      </c>
      <c r="E33" s="89"/>
      <c r="F33" s="86">
        <f t="shared" si="3"/>
        <v>0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</row>
    <row r="34" spans="1:56" ht="20.100000000000001" customHeight="1" thickBot="1" x14ac:dyDescent="0.25">
      <c r="A34" s="83" t="s">
        <v>126</v>
      </c>
      <c r="B34" s="102" t="s">
        <v>10</v>
      </c>
      <c r="C34" s="103"/>
      <c r="D34" s="55">
        <v>1</v>
      </c>
      <c r="E34" s="85"/>
      <c r="F34" s="86">
        <f t="shared" si="3"/>
        <v>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</row>
    <row r="35" spans="1:56" s="7" customFormat="1" ht="20.100000000000001" customHeight="1" thickBot="1" x14ac:dyDescent="0.3">
      <c r="A35" s="83" t="s">
        <v>127</v>
      </c>
      <c r="B35" s="112" t="s">
        <v>110</v>
      </c>
      <c r="C35" s="113"/>
      <c r="D35" s="55">
        <v>3</v>
      </c>
      <c r="E35" s="89"/>
      <c r="F35" s="86">
        <f t="shared" si="3"/>
        <v>0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</row>
    <row r="36" spans="1:56" s="7" customFormat="1" ht="20.100000000000001" customHeight="1" thickBot="1" x14ac:dyDescent="0.3">
      <c r="A36" s="83" t="s">
        <v>128</v>
      </c>
      <c r="B36" s="104" t="s">
        <v>111</v>
      </c>
      <c r="C36" s="105"/>
      <c r="D36" s="60">
        <v>3</v>
      </c>
      <c r="E36" s="89"/>
      <c r="F36" s="86">
        <f t="shared" si="3"/>
        <v>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</row>
    <row r="37" spans="1:56" ht="20.100000000000001" customHeight="1" thickBot="1" x14ac:dyDescent="0.25">
      <c r="A37" s="92" t="s">
        <v>129</v>
      </c>
      <c r="B37" s="102" t="s">
        <v>112</v>
      </c>
      <c r="C37" s="103"/>
      <c r="D37" s="55">
        <v>1</v>
      </c>
      <c r="E37" s="85"/>
      <c r="F37" s="86">
        <f t="shared" si="3"/>
        <v>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</row>
    <row r="38" spans="1:56" ht="20.100000000000001" customHeight="1" thickBot="1" x14ac:dyDescent="0.25">
      <c r="A38" s="83" t="s">
        <v>130</v>
      </c>
      <c r="B38" s="104" t="s">
        <v>113</v>
      </c>
      <c r="C38" s="105"/>
      <c r="D38" s="60">
        <v>2</v>
      </c>
      <c r="E38" s="85"/>
      <c r="F38" s="86">
        <f t="shared" si="3"/>
        <v>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</row>
    <row r="39" spans="1:56" ht="20.100000000000001" customHeight="1" thickBot="1" x14ac:dyDescent="0.25">
      <c r="A39" s="83" t="s">
        <v>131</v>
      </c>
      <c r="B39" s="104" t="s">
        <v>114</v>
      </c>
      <c r="C39" s="105"/>
      <c r="D39" s="60">
        <v>3</v>
      </c>
      <c r="E39" s="85"/>
      <c r="F39" s="86">
        <f t="shared" si="3"/>
        <v>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</row>
    <row r="40" spans="1:56" ht="20.100000000000001" customHeight="1" thickBot="1" x14ac:dyDescent="0.25">
      <c r="A40" s="83" t="s">
        <v>132</v>
      </c>
      <c r="B40" s="102" t="s">
        <v>115</v>
      </c>
      <c r="C40" s="103"/>
      <c r="D40" s="55">
        <v>2</v>
      </c>
      <c r="E40" s="85"/>
      <c r="F40" s="86">
        <f t="shared" si="3"/>
        <v>0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</row>
    <row r="41" spans="1:56" s="80" customFormat="1" ht="20.100000000000001" customHeight="1" thickBot="1" x14ac:dyDescent="0.25">
      <c r="A41" s="83" t="s">
        <v>133</v>
      </c>
      <c r="B41" s="102" t="s">
        <v>143</v>
      </c>
      <c r="C41" s="103"/>
      <c r="D41" s="84">
        <v>1</v>
      </c>
      <c r="E41" s="85"/>
      <c r="F41" s="86">
        <f t="shared" ref="F41" si="4">D41*E41*12</f>
        <v>0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</row>
    <row r="42" spans="1:56" ht="20.100000000000001" customHeight="1" thickBot="1" x14ac:dyDescent="0.25">
      <c r="A42" s="92" t="s">
        <v>134</v>
      </c>
      <c r="B42" s="102" t="s">
        <v>116</v>
      </c>
      <c r="C42" s="103"/>
      <c r="D42" s="55">
        <v>4</v>
      </c>
      <c r="E42" s="85"/>
      <c r="F42" s="86">
        <f t="shared" si="3"/>
        <v>0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</row>
    <row r="43" spans="1:56" ht="20.100000000000001" customHeight="1" thickBot="1" x14ac:dyDescent="0.25">
      <c r="A43" s="92" t="s">
        <v>135</v>
      </c>
      <c r="B43" s="106" t="s">
        <v>117</v>
      </c>
      <c r="C43" s="103"/>
      <c r="D43" s="63">
        <v>1</v>
      </c>
      <c r="E43" s="85"/>
      <c r="F43" s="86">
        <f t="shared" si="3"/>
        <v>0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</row>
    <row r="44" spans="1:56" ht="20.100000000000001" customHeight="1" thickBot="1" x14ac:dyDescent="0.25">
      <c r="A44" s="92" t="s">
        <v>135</v>
      </c>
      <c r="B44" s="107" t="s">
        <v>118</v>
      </c>
      <c r="C44" s="108"/>
      <c r="D44" s="64">
        <v>62</v>
      </c>
      <c r="E44" s="91"/>
      <c r="F44" s="86">
        <f t="shared" si="3"/>
        <v>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</row>
    <row r="45" spans="1:56" ht="31.5" customHeight="1" thickBot="1" x14ac:dyDescent="0.25">
      <c r="A45" s="66">
        <v>40</v>
      </c>
      <c r="B45" s="109" t="s">
        <v>136</v>
      </c>
      <c r="C45" s="110"/>
      <c r="D45" s="110"/>
      <c r="E45" s="111"/>
      <c r="F45" s="50">
        <f>SUM(F29:F44)</f>
        <v>0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</row>
    <row r="46" spans="1:56" ht="28.5" customHeight="1" thickBot="1" x14ac:dyDescent="0.25">
      <c r="A46" s="96" t="s">
        <v>144</v>
      </c>
      <c r="B46" s="97"/>
      <c r="C46" s="97"/>
      <c r="D46" s="97"/>
      <c r="E46" s="98"/>
      <c r="F46" s="67">
        <f>F9+F27+F45</f>
        <v>0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</row>
    <row r="47" spans="1:56" ht="26.25" customHeight="1" thickBot="1" x14ac:dyDescent="0.25">
      <c r="A47" s="96" t="s">
        <v>137</v>
      </c>
      <c r="B47" s="97"/>
      <c r="C47" s="97"/>
      <c r="D47" s="97"/>
      <c r="E47" s="98"/>
      <c r="F47" s="67">
        <f>F46*0.25</f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</row>
    <row r="48" spans="1:56" ht="39.75" customHeight="1" thickBot="1" x14ac:dyDescent="0.25">
      <c r="A48" s="96" t="s">
        <v>138</v>
      </c>
      <c r="B48" s="97"/>
      <c r="C48" s="97"/>
      <c r="D48" s="97"/>
      <c r="E48" s="98"/>
      <c r="F48" s="67">
        <f>SUM(F46:F47)</f>
        <v>0</v>
      </c>
    </row>
    <row r="49" spans="1:6" ht="24.75" customHeight="1" thickBot="1" x14ac:dyDescent="0.25">
      <c r="A49" s="99" t="s">
        <v>139</v>
      </c>
      <c r="B49" s="100"/>
      <c r="C49" s="100"/>
      <c r="D49" s="100"/>
      <c r="E49" s="100"/>
      <c r="F49" s="101"/>
    </row>
    <row r="50" spans="1:6" ht="18" x14ac:dyDescent="0.25">
      <c r="A50" s="68"/>
      <c r="B50" s="69"/>
      <c r="C50" s="69"/>
      <c r="D50" s="69"/>
      <c r="E50" s="69"/>
      <c r="F50" s="70"/>
    </row>
    <row r="51" spans="1:6" x14ac:dyDescent="0.2">
      <c r="A51" s="71"/>
      <c r="B51" s="72" t="s">
        <v>140</v>
      </c>
      <c r="C51" s="26"/>
      <c r="D51" s="26" t="s">
        <v>141</v>
      </c>
      <c r="E51" s="26"/>
      <c r="F51" s="73" t="s">
        <v>142</v>
      </c>
    </row>
    <row r="52" spans="1:6" x14ac:dyDescent="0.2">
      <c r="A52" s="71"/>
      <c r="B52" s="26"/>
      <c r="C52" s="26"/>
      <c r="D52" s="26"/>
      <c r="E52" s="26"/>
      <c r="F52" s="74"/>
    </row>
    <row r="53" spans="1:6" ht="10.5" customHeight="1" thickBot="1" x14ac:dyDescent="0.25">
      <c r="A53" s="75"/>
      <c r="B53" s="76"/>
      <c r="C53" s="76"/>
      <c r="D53" s="76"/>
      <c r="E53" s="76"/>
      <c r="F53" s="77"/>
    </row>
    <row r="54" spans="1:6" x14ac:dyDescent="0.2">
      <c r="A54" s="78"/>
    </row>
    <row r="55" spans="1:6" x14ac:dyDescent="0.2">
      <c r="F55" s="79"/>
    </row>
  </sheetData>
  <mergeCells count="42">
    <mergeCell ref="B13:C13"/>
    <mergeCell ref="A2:F3"/>
    <mergeCell ref="B9:E9"/>
    <mergeCell ref="B10:C10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37:C37"/>
    <mergeCell ref="B38:C38"/>
    <mergeCell ref="B27:E27"/>
    <mergeCell ref="B28:C28"/>
    <mergeCell ref="B29:C29"/>
    <mergeCell ref="B30:C30"/>
    <mergeCell ref="B31:C31"/>
    <mergeCell ref="B32:C32"/>
    <mergeCell ref="A46:E46"/>
    <mergeCell ref="A47:E47"/>
    <mergeCell ref="A48:E48"/>
    <mergeCell ref="A49:F49"/>
    <mergeCell ref="B23:C23"/>
    <mergeCell ref="B41:C41"/>
    <mergeCell ref="B39:C39"/>
    <mergeCell ref="B40:C40"/>
    <mergeCell ref="B42:C42"/>
    <mergeCell ref="B43:C43"/>
    <mergeCell ref="B44:C44"/>
    <mergeCell ref="B45:E45"/>
    <mergeCell ref="B33:C33"/>
    <mergeCell ref="B34:C34"/>
    <mergeCell ref="B35:C35"/>
    <mergeCell ref="B36:C36"/>
  </mergeCells>
  <printOptions horizontalCentered="1" verticalCentered="1"/>
  <pageMargins left="0.43307086614173229" right="3.937007874015748E-2" top="0.35433070866141736" bottom="0.15748031496062992" header="0.31496062992125984" footer="0.31496062992125984"/>
  <pageSetup paperSize="9" scale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2020 lokacije i usluge</vt:lpstr>
      <vt:lpstr>troškovnik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Anita</cp:lastModifiedBy>
  <cp:lastPrinted>2020-03-26T08:34:26Z</cp:lastPrinted>
  <dcterms:created xsi:type="dcterms:W3CDTF">2019-03-21T09:26:07Z</dcterms:created>
  <dcterms:modified xsi:type="dcterms:W3CDTF">2020-03-31T12:48:13Z</dcterms:modified>
</cp:coreProperties>
</file>