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zdzupanija1-my.sharepoint.com/personal/anita_mijic_zadarska-zupanija_hr/Documents/UO JN/2022/JED NAB/65-22-JN radovi ord.F.Alfirevića/za objavu/"/>
    </mc:Choice>
  </mc:AlternateContent>
  <xr:revisionPtr revIDLastSave="16" documentId="13_ncr:1_{6D2F1814-A21D-4A23-9575-75767ED4A553}" xr6:coauthVersionLast="47" xr6:coauthVersionMax="47" xr10:uidLastSave="{CC23F643-2DE3-42A0-BA75-817D27BBE5ED}"/>
  <bookViews>
    <workbookView xWindow="-120" yWindow="-120" windowWidth="29040" windowHeight="15840" activeTab="1" xr2:uid="{00000000-000D-0000-FFFF-FFFF00000000}"/>
  </bookViews>
  <sheets>
    <sheet name="naslovna" sheetId="5" r:id="rId1"/>
    <sheet name="građevinsko-obrtnički" sheetId="1" r:id="rId2"/>
    <sheet name="ELEKTRO" sheetId="8" r:id="rId3"/>
    <sheet name="rekapitulacija" sheetId="6" r:id="rId4"/>
    <sheet name="List2" sheetId="2" r:id="rId5"/>
    <sheet name="List3" sheetId="3" r:id="rId6"/>
  </sheets>
  <definedNames>
    <definedName name="_xlnm.Print_Titles" localSheetId="2">ELEKTRO!$1:$5</definedName>
    <definedName name="_xlnm.Print_Area" localSheetId="2">ELEKTRO!$A$1:$J$596</definedName>
    <definedName name="_xlnm.Print_Area" localSheetId="0">naslovna!$A$1:$E$49</definedName>
    <definedName name="_xlnm.Print_Area" localSheetId="3">rekapitulacija!$A$1:$E$70</definedName>
  </definedNames>
  <calcPr calcId="191029" iterate="1"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6" l="1"/>
  <c r="E20" i="6"/>
  <c r="E19" i="6"/>
  <c r="E58" i="1"/>
  <c r="E302" i="1"/>
  <c r="E362" i="1"/>
  <c r="J558" i="8"/>
  <c r="J577" i="8"/>
  <c r="J576" i="8"/>
  <c r="J575" i="8"/>
  <c r="J547" i="8"/>
  <c r="J528" i="8"/>
  <c r="J520" i="8"/>
  <c r="J523" i="8" s="1"/>
  <c r="J582" i="8" s="1"/>
  <c r="J502" i="8"/>
  <c r="J501" i="8"/>
  <c r="J500" i="8"/>
  <c r="J499" i="8"/>
  <c r="J498" i="8"/>
  <c r="J497" i="8"/>
  <c r="J496" i="8"/>
  <c r="J495" i="8"/>
  <c r="J493" i="8"/>
  <c r="J492" i="8"/>
  <c r="J491" i="8"/>
  <c r="J490" i="8"/>
  <c r="J489" i="8"/>
  <c r="J488" i="8"/>
  <c r="J472" i="8"/>
  <c r="J471" i="8"/>
  <c r="J470" i="8"/>
  <c r="J469" i="8"/>
  <c r="J450" i="8"/>
  <c r="J445" i="8"/>
  <c r="J438" i="8"/>
  <c r="J431" i="8"/>
  <c r="J424" i="8"/>
  <c r="J400" i="8"/>
  <c r="J399" i="8"/>
  <c r="J398" i="8"/>
  <c r="J382" i="8"/>
  <c r="J381" i="8"/>
  <c r="J380" i="8"/>
  <c r="J379" i="8"/>
  <c r="J378" i="8"/>
  <c r="J377" i="8"/>
  <c r="J376" i="8"/>
  <c r="J375" i="8"/>
  <c r="J374" i="8"/>
  <c r="J373" i="8"/>
  <c r="J372" i="8"/>
  <c r="J371" i="8"/>
  <c r="J370" i="8"/>
  <c r="J339" i="8"/>
  <c r="J325" i="8"/>
  <c r="J324" i="8"/>
  <c r="J312" i="8"/>
  <c r="J306" i="8"/>
  <c r="J305" i="8"/>
  <c r="J304" i="8"/>
  <c r="J303" i="8"/>
  <c r="J302" i="8"/>
  <c r="J301" i="8"/>
  <c r="J293" i="8"/>
  <c r="J292" i="8"/>
  <c r="J291" i="8"/>
  <c r="J290" i="8"/>
  <c r="J289" i="8"/>
  <c r="J288" i="8"/>
  <c r="J286" i="8"/>
  <c r="J285" i="8"/>
  <c r="J264" i="8"/>
  <c r="J263" i="8"/>
  <c r="J262" i="8"/>
  <c r="J256" i="8"/>
  <c r="J246" i="8"/>
  <c r="J245" i="8"/>
  <c r="J238" i="8"/>
  <c r="J232" i="8"/>
  <c r="J217" i="8"/>
  <c r="J215" i="8"/>
  <c r="J202" i="8"/>
  <c r="J201" i="8"/>
  <c r="J189" i="8"/>
  <c r="J188" i="8"/>
  <c r="J180" i="8"/>
  <c r="J179" i="8"/>
  <c r="J178" i="8"/>
  <c r="J177" i="8"/>
  <c r="J168" i="8"/>
  <c r="J160" i="8"/>
  <c r="J159" i="8"/>
  <c r="J158" i="8"/>
  <c r="J157" i="8"/>
  <c r="J156" i="8"/>
  <c r="J140" i="8"/>
  <c r="J129" i="8"/>
  <c r="J116" i="8"/>
  <c r="J457" i="8" l="1"/>
  <c r="J579" i="8" s="1"/>
  <c r="J505" i="8"/>
  <c r="J581" i="8" s="1"/>
  <c r="J163" i="8"/>
  <c r="J574" i="8" s="1"/>
  <c r="J476" i="8"/>
  <c r="J580" i="8" s="1"/>
  <c r="J223" i="8"/>
  <c r="J386" i="8"/>
  <c r="J578" i="8" s="1"/>
  <c r="J267" i="8"/>
  <c r="J566" i="8"/>
  <c r="J583" i="8" s="1"/>
  <c r="J328" i="8"/>
  <c r="E303" i="1"/>
  <c r="E304" i="1"/>
  <c r="E305" i="1"/>
  <c r="E306" i="1"/>
  <c r="E226" i="1"/>
  <c r="E227" i="1"/>
  <c r="E228" i="1"/>
  <c r="E229" i="1"/>
  <c r="E230" i="1"/>
  <c r="E231" i="1"/>
  <c r="E232" i="1"/>
  <c r="E233" i="1"/>
  <c r="E234" i="1"/>
  <c r="E235" i="1"/>
  <c r="E236" i="1"/>
  <c r="E237" i="1"/>
  <c r="E238" i="1"/>
  <c r="E240" i="1"/>
  <c r="E241" i="1"/>
  <c r="E242" i="1"/>
  <c r="E243" i="1"/>
  <c r="E244" i="1"/>
  <c r="E245" i="1"/>
  <c r="E247" i="1"/>
  <c r="E248" i="1"/>
  <c r="E249" i="1"/>
  <c r="E250" i="1"/>
  <c r="E251" i="1"/>
  <c r="E252" i="1"/>
  <c r="E253" i="1"/>
  <c r="E254" i="1"/>
  <c r="E255" i="1"/>
  <c r="E256" i="1"/>
  <c r="E257" i="1"/>
  <c r="E258" i="1"/>
  <c r="E259" i="1"/>
  <c r="E260" i="1"/>
  <c r="E261" i="1"/>
  <c r="E262" i="1"/>
  <c r="E263" i="1"/>
  <c r="E264" i="1"/>
  <c r="E266" i="1"/>
  <c r="E267" i="1"/>
  <c r="E268" i="1"/>
  <c r="E269" i="1"/>
  <c r="E270" i="1"/>
  <c r="E271" i="1"/>
  <c r="E272" i="1"/>
  <c r="E273" i="1"/>
  <c r="E274" i="1"/>
  <c r="E275" i="1"/>
  <c r="E276" i="1"/>
  <c r="E277" i="1"/>
  <c r="E278" i="1"/>
  <c r="E279" i="1"/>
  <c r="E280" i="1"/>
  <c r="E281" i="1"/>
  <c r="E282" i="1"/>
  <c r="E283" i="1"/>
  <c r="E284" i="1"/>
  <c r="E285" i="1"/>
  <c r="E225" i="1"/>
  <c r="E215" i="1"/>
  <c r="E216" i="1"/>
  <c r="E217" i="1"/>
  <c r="E214" i="1"/>
  <c r="E201" i="1"/>
  <c r="E202" i="1"/>
  <c r="E203" i="1"/>
  <c r="E200" i="1"/>
  <c r="E204" i="1" s="1"/>
  <c r="E180" i="1"/>
  <c r="E181" i="1"/>
  <c r="E182" i="1"/>
  <c r="E183" i="1"/>
  <c r="E184" i="1"/>
  <c r="E185" i="1"/>
  <c r="E186" i="1"/>
  <c r="E179" i="1"/>
  <c r="E170" i="1"/>
  <c r="E158" i="1"/>
  <c r="E159" i="1"/>
  <c r="E160" i="1"/>
  <c r="E161" i="1"/>
  <c r="E157" i="1"/>
  <c r="E142" i="1"/>
  <c r="E143" i="1"/>
  <c r="E144" i="1"/>
  <c r="E145" i="1"/>
  <c r="E147" i="1"/>
  <c r="E148" i="1"/>
  <c r="E149" i="1"/>
  <c r="E150" i="1"/>
  <c r="E141" i="1"/>
  <c r="E127" i="1"/>
  <c r="E128" i="1"/>
  <c r="E129" i="1"/>
  <c r="E130" i="1"/>
  <c r="E131" i="1"/>
  <c r="E132" i="1"/>
  <c r="E133" i="1"/>
  <c r="E126" i="1"/>
  <c r="E112" i="1"/>
  <c r="E103" i="1"/>
  <c r="E59" i="1"/>
  <c r="E60" i="1"/>
  <c r="E61" i="1"/>
  <c r="E62" i="1"/>
  <c r="E63" i="1"/>
  <c r="E64" i="1"/>
  <c r="E65" i="1"/>
  <c r="E66" i="1"/>
  <c r="E67" i="1"/>
  <c r="E68" i="1"/>
  <c r="E69" i="1"/>
  <c r="E70" i="1"/>
  <c r="E71" i="1"/>
  <c r="E72" i="1"/>
  <c r="E73" i="1"/>
  <c r="E74" i="1"/>
  <c r="E75" i="1"/>
  <c r="E76" i="1"/>
  <c r="E77" i="1"/>
  <c r="E78" i="1"/>
  <c r="E79" i="1"/>
  <c r="E80" i="1"/>
  <c r="E81" i="1"/>
  <c r="E82" i="1"/>
  <c r="E83" i="1"/>
  <c r="E84" i="1"/>
  <c r="E86" i="1"/>
  <c r="E87" i="1"/>
  <c r="E88" i="1"/>
  <c r="E89" i="1"/>
  <c r="E90" i="1"/>
  <c r="E91" i="1"/>
  <c r="E92" i="1"/>
  <c r="E93" i="1"/>
  <c r="E94" i="1"/>
  <c r="E95" i="1"/>
  <c r="E151" i="1" l="1"/>
  <c r="E354" i="1" s="1"/>
  <c r="E218" i="1"/>
  <c r="E364" i="1" s="1"/>
  <c r="E96" i="1"/>
  <c r="E346" i="1" s="1"/>
  <c r="E187" i="1"/>
  <c r="E360" i="1" s="1"/>
  <c r="I584" i="8"/>
  <c r="E17" i="6" s="1"/>
  <c r="E301" i="1"/>
  <c r="E307" i="1" s="1"/>
  <c r="E368" i="1" s="1"/>
  <c r="E195" i="1" l="1"/>
  <c r="E196" i="1"/>
  <c r="E197" i="1"/>
  <c r="E199" i="1"/>
  <c r="E168" i="1"/>
  <c r="E169" i="1"/>
  <c r="E171" i="1"/>
  <c r="E155" i="1"/>
  <c r="E156" i="1"/>
  <c r="E162" i="1" s="1"/>
  <c r="E356" i="1" s="1"/>
  <c r="E111" i="1"/>
  <c r="E113" i="1"/>
  <c r="E114" i="1" s="1"/>
  <c r="E350" i="1" s="1"/>
  <c r="E102" i="1"/>
  <c r="E104" i="1"/>
  <c r="E105" i="1" s="1"/>
  <c r="E348" i="1" s="1"/>
  <c r="E172" i="1" l="1"/>
  <c r="E358" i="1" s="1"/>
  <c r="E224" i="1"/>
  <c r="E286" i="1" l="1"/>
  <c r="E366" i="1" s="1"/>
  <c r="E125" i="1"/>
  <c r="E134" i="1" s="1"/>
  <c r="E352" i="1" s="1"/>
  <c r="E370" i="1" l="1"/>
  <c r="E15" i="6" s="1"/>
  <c r="E207" i="1"/>
</calcChain>
</file>

<file path=xl/sharedStrings.xml><?xml version="1.0" encoding="utf-8"?>
<sst xmlns="http://schemas.openxmlformats.org/spreadsheetml/2006/main" count="1013" uniqueCount="572">
  <si>
    <t>UKUPNO DEMONTAŽE I RUŠENJA</t>
  </si>
  <si>
    <t>UKUPNO ZIDARSKI RADOVI</t>
  </si>
  <si>
    <t>UKUPNO SOBOSLIKARSKO LIČILAČKI RADOVI</t>
  </si>
  <si>
    <t>kom</t>
  </si>
  <si>
    <t>A/ DEMONTAŽE I RUŠENJA</t>
  </si>
  <si>
    <t>Jed.mjere</t>
  </si>
  <si>
    <t>Količina</t>
  </si>
  <si>
    <t>Jedinič. cijena</t>
  </si>
  <si>
    <t>Ukupni iznos</t>
  </si>
  <si>
    <r>
      <t>m</t>
    </r>
    <r>
      <rPr>
        <i/>
        <vertAlign val="superscript"/>
        <sz val="11"/>
        <rFont val="Arial"/>
        <family val="2"/>
        <charset val="238"/>
      </rPr>
      <t>2</t>
    </r>
  </si>
  <si>
    <t>kompl.</t>
  </si>
  <si>
    <t>m'</t>
  </si>
  <si>
    <t xml:space="preserve"> </t>
  </si>
  <si>
    <t>TROŠKOVNIK</t>
  </si>
  <si>
    <t>UKUPNO RAZNI RADOVI</t>
  </si>
  <si>
    <t>SVEUKUPNA REKAPITULACIJA</t>
  </si>
  <si>
    <t>UKUPNO</t>
  </si>
  <si>
    <t>PDV 25%</t>
  </si>
  <si>
    <t>SVEUKUPNO</t>
  </si>
  <si>
    <t xml:space="preserve">URED OVLAŠTENOG INŽENJERA </t>
  </si>
  <si>
    <t>GRAĐEVINARSTVA - ZADAR</t>
  </si>
  <si>
    <t>DRAŽEN DŽEPINA dipl.ing.građ.</t>
  </si>
  <si>
    <t xml:space="preserve">Privlačka 8, Zadar </t>
  </si>
  <si>
    <t>Tel.023 321-543; fax 023/220-286</t>
  </si>
  <si>
    <t>mob. 098/272-665</t>
  </si>
  <si>
    <t>Email: ured.dzepina@email.t-com.hr</t>
  </si>
  <si>
    <t>TROŠKOVNIK GRAĐEVINSKO - OBRTNIČKIH RADOVA</t>
  </si>
  <si>
    <t>UKUPNO GIPSKARTONSKI RADOVI</t>
  </si>
  <si>
    <t xml:space="preserve"> za izvođenje građevinsko-obrtničkih radova na uređenju </t>
  </si>
  <si>
    <t>UKUPNO BETONSKI I AB RADOVI</t>
  </si>
  <si>
    <t>* gruba i fina zidarska obrada i bojanje špaleta u čitavoj širini sa unutarnje i vanjske strane nakon ugradbe stolarije</t>
  </si>
  <si>
    <t>Napomena: U cijenu uključena naknada deponije za deponirani materijal.</t>
  </si>
  <si>
    <t>1. Demontaža drvenih vrata (krilo+dovratnik), utovar u vozilo i odvoz na deponiju.</t>
  </si>
  <si>
    <t>1. Paljenje i struganje uljene boje sa zidova, utovar materijala u vozilo i odvoz na deponiju.</t>
  </si>
  <si>
    <t>UKUPNO UNUTARNJA STOLARIJA</t>
  </si>
  <si>
    <t>UKUPNO IZOLATERSKI RADOVI</t>
  </si>
  <si>
    <t>2. Dobava materijala te izvedba toplinske izolacije poda prizemlja koja se izvodi od stiropora EPS d=5 cm i pvc folije.</t>
  </si>
  <si>
    <t>UKUPNO KAMENARSKI RADOVI</t>
  </si>
  <si>
    <t>* silikoniranje spojeva nove stolarije sa svim špaletama i klupčicom</t>
  </si>
  <si>
    <t>1. Dobava , postava i fugiranje na pod protukliznih pločica I klase koje se postavljaju na fleksibilno ljepilo. Pločice po izboru investitora i odobrenju nadzorne službe. Na sudarima dvaju različitih vrsta i visina podova postaviti aluminijske lajsne. Poločice su protuklizne, otporne na habanje, sredstva čišćenje, kemikalije, kiseline, lužine i razna otapala s površinom koja se lako čisti/održava.</t>
  </si>
  <si>
    <t>a/ pod</t>
  </si>
  <si>
    <t>b/ sokla</t>
  </si>
  <si>
    <t>2. Dobava , postava i fugiranje na zid  pločica I klase koje se postavljaju na fleksibilno ljepilo. Pločice po izboru investitora i odobrenju nadzorne službe. Na kutevima postaviti pvc lajsne. Otporne na habanje, sredstva čišćenje i kemikalije, s površinom koja se lako čisti/održava.</t>
  </si>
  <si>
    <t>UKUPNO KERAMIČARSKI RADOVI</t>
  </si>
  <si>
    <t>1. Demontaža sanitarnih uređaja zajedno sa svom priključnom i ovjesnom garniturom.  U cijenu je uključeno iznošenje uređaja izvan objekta, utovar u transportno sredstvo i odvoz na deponiju.</t>
  </si>
  <si>
    <t>a/ umivaonik sa sifonom i baterijom</t>
  </si>
  <si>
    <t>b/ wc školjka sa vodokotlićem i daskom</t>
  </si>
  <si>
    <t>a/ cijev fi 20 mm</t>
  </si>
  <si>
    <t>a/ fi 50 mm</t>
  </si>
  <si>
    <t>b/ fi 110 mm</t>
  </si>
  <si>
    <t>a/ ventil fi 20 mm</t>
  </si>
  <si>
    <t>a/ samostojeća WC školjka I. klase, vodokotlić, sjedište i poklopna daska.WC odvod u pod, sjedište i poklopna daska od tvrde plastike sa tri gumena odbojnika. WC ima nisko montirani vodokotlić, komplet s armaturom i isplavnom cijevi fi 50mm.Obračun se vrši po komadu kompletno montiranog wc-a, sa spojem na dovod i odvod, uključivši sav potreban materijal za montažu.</t>
  </si>
  <si>
    <t>UKUPNO VODOINSTALATERSKI RADOVI</t>
  </si>
  <si>
    <t>1. Nabava, doprema i montaža drvenih zaokretnih vrata. Dovratnik za zid debljine 15 cm izrađen je od MDF bloka dimenzija 44x150 mm te oplemenjen visokokvalitetnom folijom u boji i dekoru po izboru investitora. Vratno krilo debljine 40 mm  izrađeno od okvira od mediapana obloženog HDF-om, oplemenjeno visokokvalitetnom  folijom te ispunjeno cjevastom ivericom. Krilo i dovratnik u istom dekoru. U cijenu uključen sav potreban okov, brtva, cilindar brava, kvake, opšavne letvice i gumeni zaustavljač na podu sve do potpune funkcionalnosti. Točne mjere uzeti na licu mjesta. U cijenu uključena gruba i fina zidarska obrada i bojanje špaleta u čitavoj širini sa unutarnje i vanjske strane nakon ugradbe stolarije.</t>
  </si>
  <si>
    <t>*vanjska klupčica od plastificiranog aluminija širine 30 cm</t>
  </si>
  <si>
    <t>GRAĐEVINA:   Ambulanta u ulici Frane Alfirevića 8, Zadar</t>
  </si>
  <si>
    <t xml:space="preserve">                          Uređenje ambulante</t>
  </si>
  <si>
    <t>NARUČITELJ:  Zadarska županija, Božidara Petranovića 8</t>
  </si>
  <si>
    <t>ambulante na adresi Ulica Frane Alfirevića 8 u Zadru</t>
  </si>
  <si>
    <t>a/ vrata vel. 95x290 cm</t>
  </si>
  <si>
    <t>b/ vrata vel. 95x205 cm</t>
  </si>
  <si>
    <t>c/ vrata vel. 75x250 cm</t>
  </si>
  <si>
    <t>2. Demontaža drvenih prozora (krilo+doprozornik), zajedno sa vanjskom i unutarnjom klupčicom, utovar u vozilo i odvoz na gradsku deponiju.</t>
  </si>
  <si>
    <t xml:space="preserve">a/ prozor vel.345x135 cm </t>
  </si>
  <si>
    <t xml:space="preserve">3. Otucanje žbuke sa zidova, utovar u vozilo i odvoz na deponiju. Žbuku otući do čvrste podloge. </t>
  </si>
  <si>
    <t>4. Skidanje parketa zajedno sa kutnim letvama, utovar u vozilo i odvoz na deponiju.</t>
  </si>
  <si>
    <t>5. Otucanje zidnih keramičkih pločica zajedno sa veznim materijalom, utovar u vozilo i odvoz na deponiju.</t>
  </si>
  <si>
    <t>6. Otucanje podnih keramičkih pločica zajedno sa veznim materijalom, utovar u vozilo i odvoz na deponiju.</t>
  </si>
  <si>
    <t>7. Štemanje cementnog estriha d=5 cm, utovar materijala u vozilo i odvoz na deponiju.</t>
  </si>
  <si>
    <t>8. Demontaža-rušenje kalijeve peći 3/2/6, utovar u vozilo i odvoz na deponiju.</t>
  </si>
  <si>
    <t>komplet</t>
  </si>
  <si>
    <t>9. Odspajanje i iznošenje iz prostorija opreme (ormari, sudoper, frižider, kreveti, stolovi, stolice, klupe, računala) te odvoz na mjesto koje odredi investitor ili odvoz na deponiju. Tlocrtna dimenzija prostorija 45,00 m2.</t>
  </si>
  <si>
    <t>B/ ZIDARSKI RADOVI</t>
  </si>
  <si>
    <t>1. Dobava materijala te grubo i fino  žbukanje unutarnjih zidova  sa prethodnim nabacivanjem cementnog šprica. U cijenu uključena potrebna radna skela.</t>
  </si>
  <si>
    <t>C/ BETONSKI I ARMIRANO-BETONSKI RADOVI</t>
  </si>
  <si>
    <t>1. Dobava materijala te izrada cementnog estriha d=5 cm armiranog laganom mrežom promjera 4mm, okna max.10x10cm. Gornja površina mora biti ravna i dobro zaglađena zbog polaganja završnog poda.</t>
  </si>
  <si>
    <t>3. Dobava materijala i izrada  hidroizolacije zida koja se izvodi od polimercementne izolacije.Podlogu je potrebno prethodno očistiti i otprašiti.  U cijenu uključena traka premošćenja na spoju poda i zida. Premaz izvesti u dva sloja.</t>
  </si>
  <si>
    <t>D/ IZOLATERSKI RADOVI</t>
  </si>
  <si>
    <t xml:space="preserve">1. Dobava materijala te izrada hidroizolacije poda prizemlja koja se izvodi od jednog hladnog bitumenskog prednamaza i jednog sloja varene hidroizolacijske trake na bazi bitumena s uloškom od staklene tkanine. Podlogu je potrebno prethodno očistiti i otprašiti. Na mjestima prodora, pregiba i sl. izolaciju izvesti s posebnom pažnjom. </t>
  </si>
  <si>
    <t>E/ KERAMIČARSKI RADOVI</t>
  </si>
  <si>
    <t>2. Dobava materijala i izvedba obloge stropa vodootpornim gipskartonskim pločama debljine 1,25 cm na tipskoj pocinčanoj podkonstrukciji (visina ovjesa cca 10-30 cm) ovješenoj o međukatnu konstrukciju. U cijenu uključen sav potreban ovjes, pribor, spojna sredstva i izrezivanje potrebnih otvora (rasvjeta i sl.) te sve ostalo potrebno za dovođenje stropne plohe u kompletno dovršeno stanje spremno za grundiranje i soboslikarsku obradu, prema tehnologiji i uputama proizvođača.U cijenu uključena pokretna radna skela.</t>
  </si>
  <si>
    <t>F/ GIPSKARTONSKI RADOVI</t>
  </si>
  <si>
    <t>G/ KAMENARSKI RADOVI</t>
  </si>
  <si>
    <r>
      <t>1. Dobava i postava unutarnjih prozorskih klupčica od kamena u bijeloj boji.</t>
    </r>
    <r>
      <rPr>
        <i/>
        <sz val="11"/>
        <color rgb="FFFF0000"/>
        <rFont val="Arial"/>
        <family val="2"/>
        <charset val="238"/>
      </rPr>
      <t xml:space="preserve"> </t>
    </r>
    <r>
      <rPr>
        <i/>
        <sz val="11"/>
        <rFont val="Arial"/>
        <family val="2"/>
        <charset val="238"/>
      </rPr>
      <t>U cijenu uključena gruba i fina zidarska obrada oko i ispod klupčice nakon postave iste. Klupčice presjeka 25x3 cm.</t>
    </r>
  </si>
  <si>
    <t>H/ SOBOSLIKARSKO LIČILAČKI RADOVI</t>
  </si>
  <si>
    <t>1. Dobava materijala i izvedba obloge stropa gipskartonskim pločama debljine 1,25 cm na tipskoj pocinčanoj podkonstrukciji (visina ovjesa cca 10-30 cm) ovješenoj o međukatnu konstrukciju. U cijenu uključen sav potreban ovjes, pribor, spojna sredstva i izrezivanje potrebnih otvora (rasvjeta i sl.) te sve ostalo potrebno za dovođenje stropne plohe u kompletno dovršeno stanje spremno za grundiranje i soboslikarsku obradu, prema tehnologiji i uputama proizvođača.U cijenu uključena pokretna radna skela.Rad na visini do 4,00 m.</t>
  </si>
  <si>
    <t>2. Dobava materijala te bojanje zidova  poludisperzivnim bojama u tonu po izboru investitora i odobrenju nadzorne službe. U cijenu uključeno djelomično struganje stare boje, kompletno gletanje i brušenje zidova, nanošenje  boje sa svim predradnjama i postupkom nanošenja prema uputi proizvođača.U cijenu uključena pokretna radna skela. Rad na visini do 4,00 m.</t>
  </si>
  <si>
    <t>3. Dobava materijala te bojanje gipskartonskih stropova poludisperzivnim bojama u tonu po izboru investitora i odobrenju nadzorne službe. U cijenu uključena impregnacija. Nanošenje  boje sa svim predradnjama i postupkom nanošenja prema uputi proizvođača.U cijenu uključena pokretna radna skela. Rad na visini do 4,00 m.</t>
  </si>
  <si>
    <t>I/ VANJSKA  STOLARIJA</t>
  </si>
  <si>
    <t>UKUPNO VANJSKA STOLARIJA</t>
  </si>
  <si>
    <r>
      <t>1. Dobava i ugradba prozora koji se izvode od peterokomornih PVC profila u bijeloj boji ojačanih čeličnim profilom i  ostakljenih dvostrukim izo staklom 4/16/4 s plinovitim punjenjem, low-e premazom i trostrukim brtvljenjem. U cijenu uključen sav spojni i brtveni materijal te okov. Prozori moraju zadovoljiti sljedeći tehnički uvjet: U</t>
    </r>
    <r>
      <rPr>
        <sz val="11"/>
        <rFont val="Calibri"/>
        <family val="2"/>
        <charset val="238"/>
      </rPr>
      <t xml:space="preserve">≤ </t>
    </r>
    <r>
      <rPr>
        <i/>
        <sz val="11"/>
        <rFont val="Arial"/>
        <family val="2"/>
        <charset val="238"/>
      </rPr>
      <t>1,30 W/m</t>
    </r>
    <r>
      <rPr>
        <i/>
        <vertAlign val="superscript"/>
        <sz val="11"/>
        <rFont val="Arial"/>
        <family val="2"/>
        <charset val="238"/>
      </rPr>
      <t>2</t>
    </r>
    <r>
      <rPr>
        <i/>
        <sz val="11"/>
        <rFont val="Arial"/>
        <family val="2"/>
        <charset val="238"/>
      </rPr>
      <t>K za komplet prozor i U≤1,10 W/m</t>
    </r>
    <r>
      <rPr>
        <i/>
        <vertAlign val="superscript"/>
        <sz val="11"/>
        <rFont val="Arial"/>
        <family val="2"/>
        <charset val="238"/>
      </rPr>
      <t>2</t>
    </r>
    <r>
      <rPr>
        <i/>
        <sz val="11"/>
        <rFont val="Arial"/>
        <family val="2"/>
        <charset val="238"/>
      </rPr>
      <t>K za staklo. U cijenu također uključeno:</t>
    </r>
  </si>
  <si>
    <t>b/ prozor vel. 250x135 cm</t>
  </si>
  <si>
    <t>c/ prozor vel. 90x135 cm</t>
  </si>
  <si>
    <t>J/ UNUTARNJA STOLARIJA</t>
  </si>
  <si>
    <t>a/ širina 345 cm</t>
  </si>
  <si>
    <t>b/ širina 250 cm</t>
  </si>
  <si>
    <t>c/ mali bojler 5 l</t>
  </si>
  <si>
    <t>e/ tuš kada sa obzidom vel. 80x80 cm</t>
  </si>
  <si>
    <t>f/ tuš miješalica sa telefon tušem</t>
  </si>
  <si>
    <t>a/ sanitarni čvor površine 4,00 m2</t>
  </si>
  <si>
    <t>b/ kuhinja dužine 1,85 m'</t>
  </si>
  <si>
    <t>3. Dobava i postava plastičnih vodovodnih cijevi PP-R. U cijenu uključena izolacija cijevi, spojni i brtveni materijal, fazonski komadi, spajanje na postojeću instalaciju te ispiranje i dezinfekcija cjevovoda.U cijenu uključena i potrebna štemanja te zidarsko krpanje šliceva nakon postave instalacije te tlačna proba te sastavljanje zapisnika.U 1m' cijevi uračunati su svi fazonski komadi te se isti neće naknadno obračunavati.</t>
  </si>
  <si>
    <t>4. Izrada odvodne instalacije sanitarnih čvorova. Odvodna instalcija izvodi se od pvc cijevi. Uključivo spojni i brtveni materijal, fazonski komadi sve do potpune gotovosti.U cijenu uključeno štemanje šliceva, zidarsko krpanje šliceva mortom u podu i zidu nakon postave instalacije te ispitivanje instalacije na vodonepropusnost te sastavljanje zapisnika.U 1m' cijevi uračunati su svi fazonski komadi te se isti neće naknadno obračunavati.</t>
  </si>
  <si>
    <t>K/ VODOINSTALATERSKI RADOVI</t>
  </si>
  <si>
    <t>5. Dobava i postava mesinganih propusnih ventila sa poniklovanom kapom i rozetom. Ugradba na razvodima sanitarnih čvorova.</t>
  </si>
  <si>
    <t>6. Dobava i postava pvc top sifona zajedno sa kromiranom rešetkom vel. 15x15 cm.</t>
  </si>
  <si>
    <t>7. Bakteriološko ispitivanje vode sanitarnih čvorova te izdavanje uvjerenja o kakvoći vode od za to ovlaštene ustanove. Ispitivanje izvršiti u svakom sanitarnom čvoru.</t>
  </si>
  <si>
    <t>8. Dobava i postava sanitarije po izboru investitora. U cijenu uključen sav ovjesni, spojni i brtveni materijal, kutni ventili, fleksibilne cijevi, rozete sve do potpune gotovosti.</t>
  </si>
  <si>
    <t>b/ umivaonik veličine 50x40 cm I. klase sa maskom za sifon.Armatura je stojeća jednoručna mješalica za toplu i hladnu vodu fi 15 mm, dva kutna ventila fi 15 mm spojena na dovod vode, kromirani sifon s ispustom fi 32 mm, čep fi 32 mm.Obračun se vrši po komadu kompletno montiranog umivaonika i mješalice, sa spojem na odvod i dovod, uključivši sav potreban materijal za montažu.</t>
  </si>
  <si>
    <t xml:space="preserve">2. Detaljno čišćenje prije primopredaje prostorija obuhvaćenih radovima. Stavka uključuje čišćenje pločica, stolarije, podova, sanitarija sve spremno za korištenje. </t>
  </si>
  <si>
    <t xml:space="preserve">*tuš kada vel. 90x90x3 cm </t>
  </si>
  <si>
    <t>*pvc sifon fi 50 mm za spoj na odovd</t>
  </si>
  <si>
    <t>*zidna jednoručna mješalica s telefon tušem, crijevom i klizačem</t>
  </si>
  <si>
    <t>*kabina sa kliznim vratima</t>
  </si>
  <si>
    <t>c/ tuš kada sa kabinom kada koja se sastoji od:</t>
  </si>
  <si>
    <t>d/ polukristalno ogledalo vel. 60x40 cm, debljine 4mm,koje je s unutrašnje strane plastificirano kao zaštita od vlage.Ogledala se postavljaju iznad svakog umivaonika.</t>
  </si>
  <si>
    <t>e/ držač wc papira</t>
  </si>
  <si>
    <t>f/ držač rolo papira</t>
  </si>
  <si>
    <t>g/ posuda za tekući sapun</t>
  </si>
  <si>
    <t>REKAPITULACIJA GRAĐEVINSKO-OBRTNIČKIH RADOVA</t>
  </si>
  <si>
    <t>UKUPNO BEZ PDV-a</t>
  </si>
  <si>
    <t>L/ RAZNI  RADOVI</t>
  </si>
  <si>
    <t xml:space="preserve">TROŠKOVNIK GRAĐEVINSKO - OBRTNIČKIH </t>
  </si>
  <si>
    <t xml:space="preserve"> I ELEKTROTEHNIČKIH RADOVA</t>
  </si>
  <si>
    <t>I/ GRAĐEVINSKO-OBRTNIČKI RADOVI</t>
  </si>
  <si>
    <t>II/ ELEKTROTEHNIČKI RADOVI</t>
  </si>
  <si>
    <t>a/ ulazna vrata vel. 95x290 cm- otvaranje samo iznutra.</t>
  </si>
  <si>
    <t>d/ veliki bojler 50 l</t>
  </si>
  <si>
    <t>h/ visokotlačni električni bojler 80 l. U cijenu uključen sav spojni i ovjesni materijal, fleksibilne cijevi, sigurnosni ventil, rozete sve do potpune gotovosti.</t>
  </si>
  <si>
    <t>1. Dobava i montaža klima multi split sustava 7,5 kw (jedna vanjska jedinica-tri unutarnje podne). U cijenu uključen sav ovjesni materijal, cijevi za spoj vanjske i unutarnje jedinice, odvod kondenzata i sl. sve do potpune funkcionalnosti klima uređaja.</t>
  </si>
  <si>
    <t>10. Pažljiva demontaža trakastih zavjesa sa prozora te predaja investitoru.</t>
  </si>
  <si>
    <t xml:space="preserve">2. Štemanje i demontaža dovodne i odvodne instalacije sanitarnog čvora i kuhinje, utovar u vozilo i odvoz na deponiju. </t>
  </si>
  <si>
    <t>KRIŽNI VIJAK d.o.o.
HR-23000 Zadar, Hrvatskih književnika 31, OIB: 11739222067
email: kriznivijak@gmail.com</t>
  </si>
  <si>
    <t>INVESTITOR:</t>
  </si>
  <si>
    <t>Zadarska županija, Božidara Petranovića 8, HR-23000, Zadar, OIB: 56204655363</t>
  </si>
  <si>
    <t>ELEKTROTEHNIČKI TROŠKOVNIK</t>
  </si>
  <si>
    <t>NARUČITELJ:</t>
  </si>
  <si>
    <t>URED OVLAŠTENOG INŽENJERA GRAĐEVINARSTVA Dražen Džepina, HR-23000 Zadar, OIB:  18867405092</t>
  </si>
  <si>
    <t>IP-005/2022</t>
  </si>
  <si>
    <t xml:space="preserve">GRAĐEVINA: </t>
  </si>
  <si>
    <t>Uređenje ambulante - Ulica Frane Alfirevića 8, HR-23000 Zadar</t>
  </si>
  <si>
    <t>Pozicija</t>
  </si>
  <si>
    <t>Jed. mjere</t>
  </si>
  <si>
    <t>Jedinična cijena</t>
  </si>
  <si>
    <t>E.</t>
  </si>
  <si>
    <t>SADRŽAJ</t>
  </si>
  <si>
    <t>0.</t>
  </si>
  <si>
    <t>OPĆI I TEHNIČKI UVJETI I NAPOMENE KOJE SE MORAJU PRIMJENITI TIJEKOM DEFINIRANJA CIJENA TROŠKOVNIČKIH STAVKI</t>
  </si>
  <si>
    <t>ELEKTROTEHNIČKI I OSTALI PRIPREMNI RADOVI</t>
  </si>
  <si>
    <t>PODRŠKA ELEKTROTEHNIČKIM RADOVIMA OSTALIH STRUKA npr. GEODETSKE i GRAĐEVINSKE</t>
  </si>
  <si>
    <t>TRASE ELEKTROTEHNIČKIH INSTALACIJA</t>
  </si>
  <si>
    <t>ELEKTROTEHNIČKE INSTALACIJE I RADOVI</t>
  </si>
  <si>
    <t>ENERGETSKI ORMARI</t>
  </si>
  <si>
    <t>RASVJETA</t>
  </si>
  <si>
    <t>PRIKLJUČNICE I INA ENERGETSKA OPREMA</t>
  </si>
  <si>
    <t>EKMI - TELEFONSKA  I RAČUNALNA OPREMA</t>
  </si>
  <si>
    <t>ZAŠTITNA  INSTALACIJA I OPREMA (LPS, radno uzemljenje,...)</t>
  </si>
  <si>
    <t>ZAVRŠNI  RADOVI TE PREGLED, MJERENJA I ISPITIVANJA</t>
  </si>
  <si>
    <t xml:space="preserve">Tijekom kreiranje ponude, a potom i tijekom građenja primjeniti najnoviju tj. svu trenutno važeću zakonsku regulativu (zakone, pravilnike, tehničke propise, norme i EU direktive) i onda kada ona nije izrijekom navedena. </t>
  </si>
  <si>
    <t>Projektant u iznimnim slučajevima može navesti točno ime proizvoda i proizvođača nekog proizvoda, ali tada mora osigurati u ponudbenom troškovniku i poziciju unosa traženih podataka nekog drugog proizvoda od strane ponuditelja i popisati uvjete - kriterije jednakovrijednosti koji su bitni. Svi kriteriji po kojima je projektant odabrao neki proizvod su bitni kriteriji.</t>
  </si>
  <si>
    <t>Projektant za proizvode koji su dostupni po raznim proizvođačima, razinu kvalitete proizvoda odredit će brendiranjem - navođenjem više tipova proizvoda raznih proizvođača koji su jedini prihvatljivi, znači samo neki od navedenih, čime se spriječava nelojalnu konkurencija proizvodima loše kvalitete raznih proizvođača - imitatora, a ponuditelju veći broj mogućih proizvoda koji on može primjeniti.</t>
  </si>
  <si>
    <t>Svaka  želja za promjenom tijekom nadmetanja mora biti provedena u skladu sa procedurom koja je zakonski, strukovno i natječajnom dokumentacijom definirana.</t>
  </si>
  <si>
    <t>Stavke troškovnika ako i nije jasno navedeno, podrazumijevaju se sa dobavom, dopremom na gradilište, skladištenja do i na gradilištu, ugradbom, čišćenjem gradilišta, osiguranjem, čuvanjem te sa svim dodatnim troškovima vezanim za finalizaciju i osposobljavanje funkcionalnih cjelina instalacija i sustava ali i cijele građevine. Po okončanju građenja građevina te njene instalacije i sustavi moraju biti u tehnički ispravnom stanju, funkcionalne a sve u uporabljivom stanju.</t>
  </si>
  <si>
    <t>-</t>
  </si>
  <si>
    <t>kontakt i koordiniranost sa javnopravnim tijelima te osiguranje i zaštita postojećih ili već izvedenih instalacija javnopravnih tijela</t>
  </si>
  <si>
    <t>bilo koji troškovi u svezi horizontalnog i vertikalnog transporta tijekom građenja,</t>
  </si>
  <si>
    <t>troškovi ljudi, njihovog transporta, prehrane, spavanja i slično,</t>
  </si>
  <si>
    <t xml:space="preserve">svi troškovi opreme i strojeva proizišli iz posjedovanja i/ili najma i uporabe na gradilištu (nabava, amortizacija, servis,...), </t>
  </si>
  <si>
    <t>zaštitne kacige, prsluci, zaštitna odjeća, obuća, rukavice, specijalizirani alati i oruđa u skladu sa radnim zadatcima</t>
  </si>
  <si>
    <t xml:space="preserve">za sve materijale i/ili opremu koja se uporabljuje tijekom građenja izvođač će o svom trošku osigurati pravilno skladištenje i čuvanje, poduzimanje svih mjera na osiguranju od štetnog djelovanja atmosferskih utjecaja, </t>
  </si>
  <si>
    <t>Skladištenje, transport i ugradbu materijala i opreme izvoditi u skladu sa uputama proizvođača te ako su dane i uputa iz dokumentacije.</t>
  </si>
  <si>
    <t xml:space="preserve">svakodnevno kontinuirano čišćenje gradilišta, svakodnevno sortiranje ambalaže, otpada i slično sa odvozom na deponij i ishođenom  potvrdom o deponiranju, sortiranje viška opreme i materijala koji je nastao tijekom demontiranja, sortiranje viška opreme i materijala nastao tijekom izvođenja. Demontiranje opreme mora se provoditi krajnje pažljivo uz predhodnu najavu kako bi se osiguralo njeno ispravno stanje i nakon demontiranja. Za opremu koju investitor pismeno kaže da mu je nepotrebna izvođač je odvozi na deponij. </t>
  </si>
  <si>
    <t>finalno čišćenje građevine koje uključuje i zaostalu prašinu a provodi se u minimalno 5 dana suhim i mokrim postupkom sa spramanjem za primopredaju</t>
  </si>
  <si>
    <t>• Izrada terminskog(ih) plana(ova), izrada plana rada prema pojedinima fazama iz terminskog plana u pogledu rada, broja ljudi i nj. stručne spreme, opreme, materijala, oruđa za rad, zaštite na radu,... . U cijeni su i sve njihove izmjene i dopune tijekom građenja.</t>
  </si>
  <si>
    <t>• Izrada metodologije građenja u skladu sa terminskim planom iz kojeg se vidi provedba terminskog plana. U cijeni su i sve izmjene i dopune tijekom građenja.</t>
  </si>
  <si>
    <t>• Izrada plana gradilišta, prometne i ine regulacije sa osiguranjem neometanog prometa ljudi i vozila te materijala i opreme za cijelo vrijeme trajanja građenja uključno sa njenom provedbom za cijelo vrijeme građenja.</t>
  </si>
  <si>
    <t>• u skladu sa pravilnikom o gradilištima, izrada projektne dokumentacije u svezi gradilišnog razvoda električne energije za cijelo vrijeme građenja sa izmjenama tijekom građenja, kontinuirana provedba pregleda, mjerenja i ispitivanja te izvedba i adaptiranje gradilišnog razvoda u skladu sa potrebama građenja, pregledi, mjerenja i ispitivanja elektrotehničkih gradilišnih instalacija. 
Svi troškovi koji proizilaze iz uvjeta priključenja na NN mrežu kao i potrošnja električne energije tijekom građenja je na trošak izvođača.
Za građevinu se provodi isto, ali zasebna dokumnetacija.</t>
  </si>
  <si>
    <t>• Izrada i ostalih elaborata i dokumentacije vezane za provedbu mjera zaštite na radu i zaštite od požara i njihova provedba za cijelo vrijeme građenja.</t>
  </si>
  <si>
    <t>Građenje provoditi primjenom proizvoda koji moraju biti u skladu sa elektrotehničkim mapama i troškovnikčkim opisima. Kvaliteta proizvoda, tehnička, oblikovna te drugi uvjeti, i onda kada nije izrijekom navedena u dokumentaciji mora biti u kvaliteti koja je minimalno u skladu sa zakonskom regulativom sukladno tipu i namjeni građevine, mikrolokaciji izvedbe sa utjecajima iz i na okoliš i ostalo.</t>
  </si>
  <si>
    <t>Izvođač je u zakonskoj obvezi prije narudžbe materijala i/ili opreme provesti nominiranje (zahtjev za nominiranje sa privitcima ovisno o tipu i namjeni proizvoda a najmanje izjava prodavača te izjava o sukladnosti i/ili izjava o svojstvima) i ishoditi pismenu suglasnost nadzornog inženjera. Po odobrenju nadzornog inženjera, proizvod se može nabavljati. Po dolasku proizvoda na gradilište dostaviti nadzornom inženjeru i dokaz o njihovom porijeklu - dostavnicu koja mora biti od nominiranog prodavača. Dokazi moraju biti u skladu sa dokumentacijom i zakonskom regulativom. Osim navedenog uz proizvod se dostavlja njihova jamstvena dokumentacija, dokumentaciju u svezi načina ugradbe, uporabe  i održavanja te protokole pregleda, mjerenja i ispitivanja (ako su propisani za te materijale i/ili opremu). Svi podaci o tome moraju biti uneseni u građevinski dnevnik.</t>
  </si>
  <si>
    <t>Dobavu, skladištenje i ugradbu materijala i opreme te provedbu pregleda, mjerenja i ispitivanja te puštanje pod naponu - rad - pogon, izvoditi u skladu sa uputama proizvođača te uputa iz projektne dokumentacije. Iste upute koristiti i tijekom sastavljanja uputa za uporabu i uputa za održavanje koje se na kraju zajedno sa garancijama MORAJU predati investitoru tijekom primopredaje.</t>
  </si>
  <si>
    <t>Bilo kakve potrebne ili naknadno izražene želje za izmjenama tijekom građenja, bilo kojeg sudionika građenja, odnosno odstupanja od dokumentacije pa bile one po nekom i "male" i/ili "nebitne" i/ili "koje ne utječu na ...", izrijekom su zakonski zabranjene provedbe bez pismenog mišljenja i suglasnosti projektanta elektrotehničke mape, odnosno po njemu danih novih tehničkih rješenja. Samo projektant ima pravo odlučivati što je, a što nije "mala" ... izmjena i koje izmjene utječu, a koje ne utječu na građevinu i u kojoj mjeri pa do potrebe izmjene i dopune građevinske dozvole. Izvođač i po dobijanju suglasnosti ili novog tehničkog rješenja to ne može automatizmom provoditi nabavom i ugradbom proizvoda bez da se ishodi i pismena suglasnost investitora na cijenu usluge i rok provedbe.</t>
  </si>
  <si>
    <t>Sve izmjene i dopune se moraju odmah tijekom građenja tekstualno i grafički evidentirati i ovjeriti po projektantu elektrotehničke struke koji je izradio glavnu / izvedbenu mapu.</t>
  </si>
  <si>
    <t>Po završetku građenja, građevina u cjelini mora biti u skladu sa projektantskim rješenjem, uporabljiva i tehnički ispravna prema zakonskoj regualtivi.</t>
  </si>
  <si>
    <t>U skladu sa zakonskom odredbom, svi nekvalitetno izvedeni radovi, radovi izvedeni proizvodima za koju nisu priloženi dokazi o kvaliteti i porijeklu ili su dostavljeni dokazi neprimjereni traženom, radovi koji nisu u skladu sa dokumentacijom, moraju se otkloniti a oprema zamijeniti tehnički ispravnom i sa valjanim dokazima kvalitete. Tolerancije mjera izvedenih radova određene su zakonskom regulativom i strukovnim pravilima, a o njima odlučuje projektant. Izvođač je dužan prema u dokumentaciji danim naputcima ili po naputcima nadzornog inženjera sve mjere - tehničke vrijednosti provjeravati u naravi, te o svim neusklađenostima između dokumentacije i stanja na gradilištu obavijestiti projektanta i nadzornog inženjera. Projektant  će donijeti odluku o smjeru nastavka radova, a po tome nadzorni inženjer mora postupiti uz financijsku suglasnost investitora.</t>
  </si>
  <si>
    <t>Sva odstupanja i izmjene od dokumentacije, zakonske regulative i priznatih tolerancija, neovisno kada se po nadzornim inženjerima, investitoru/korisniku ili projektantu primjete, a prethodno nisu odobrene od SVIH sudionika građenja, izvođač je u obvezi otkloniti o svom trošku bez prava traženja dodatnih potraživanja te uz sanaciju svih šteta koji mogu nastati tim radnjama.</t>
  </si>
  <si>
    <t>Izvođač je u obvezi odmah po početku građenja a prije samog građenja nominirati pravnu osobu i po njoj predloženu fizičku osobu u svojstvu provedbe pregleda, mjerenja i ispitivanja. Nakon ishođenja pismene suglasnosti nadzornog inženjera može se navedeni posao naručiti i početi provoditi. Provođenje ide paralelno sa građenjem. Nadzorni inženjer o tijeku radova ispitivača mora biti predhodno pismeo izviješćen a za pojedine radove i fizički prisutan. Svi podaci o provedbi rada ispitivača moraju biti uneseni u građevinski dnevnik.</t>
  </si>
  <si>
    <t xml:space="preserve">Izvođač je u obvezi  nakon završetka radova o tome pismeno izvijestiti sve sudionike građenja, provesti obuku korisnika i primopredaju radova. </t>
  </si>
  <si>
    <t/>
  </si>
  <si>
    <t>Ispitivač kao pravna, te od nje imenovana fizička osoba koja je njen zaposlenik, na poslovima pregleda, mjerenja i ispitivanja tijekom građenja</t>
  </si>
  <si>
    <t xml:space="preserve">Odmah po početku građenja, a za kontinuiranu provedbu tijekom građenja poslova pregleda, mjerenja i ispitivanja, skračeno "Ispitivač, </t>
  </si>
  <si>
    <t>izvođač MORA sukladno zakonskoj regulativi nominirati i ishoditi pismena suglasnost nadzornog inženjera, za pravnu osobu te fizičku osobu koja je zaposlena u pravnoj osobi.</t>
  </si>
  <si>
    <t xml:space="preserve">Prije narudžbe i ugovaranja pregleda, mjerenja i ispitivanja od za to registrirane pravne osobe, izvođač mora nadzornom inženjeru dostaviti </t>
  </si>
  <si>
    <t>nominaciju tih pravnih subjekata te fizičkih osoba koja će provoditi poslove "pregleda, mjerenja i ispitivanja" za cijelo vrijeme trajanja  građenja.</t>
  </si>
  <si>
    <t>Nakon potvrde / prihvačanja nominacijske liste ispitivača po nadzornom inženjeru, izvođač može navedene poslove ugovoriti, a nominirane osobe početi sa radom.</t>
  </si>
  <si>
    <t>Ispitivač tijekom provedbe ovih poslova mora u skladu sa metodologijom osigurati prisutnost i uvid u te radove nadzornom inženjeru te provoditi i dodatne provjere ako nadzorni inženjer od njega to bude tražio tijekom građenja.</t>
  </si>
  <si>
    <t>Pregled, mjerenja i ispitivanja provoditi u skladu sa uputama i shemama iz projektne dokumentacije, zakonskih i normativnih uputa prema tipu i namjeni građevine i uz obvezatnu uporabu uputa proizvođača ugrađenih materijala i opreme.</t>
  </si>
  <si>
    <t>Tijekom građenja provoditi kontinuirano ove poslove i o njima voditi evidenciju koja se mora predočiti nadzornom inženjeru na uvid.</t>
  </si>
  <si>
    <t>Dokumentacija kontrole mora biti na gradilištu za cijelo vrijeme građenja dostupna nadzornom inženjeru i inspekijskom nadzoru za to nadležnih institucija.</t>
  </si>
  <si>
    <t>Poslovi tijekom građenja vezano za gradilište - iz zakonske regulative:</t>
  </si>
  <si>
    <t>a</t>
  </si>
  <si>
    <t>Zajedno sa inženjerom gradilišta izraditi projekt NN razvoda za potrebe gradilišta i tijekom građenja ga po potrebi gradilišta redovno mijenjati i dopunjavati.</t>
  </si>
  <si>
    <t>b</t>
  </si>
  <si>
    <t>Provedeni NN razvod gradilišta pregledati i provesti potrebna mjerenja i ispitivanja te izraditi protokole za potrebe dokazivanja ispravnosti NN instalacija i opreme te njene dostupnosti tijekom inspekcijskih i inih kontrola. - vezano za a. stavku.</t>
  </si>
  <si>
    <t>Opaska: nije potrebno ni "a" ni "b" ako se planom građenja predvidi da će alati biti ručni ili sa aku baterijama bez mogućnosti punjenja tijekom građenja.</t>
  </si>
  <si>
    <t>Poslovi tijekom građenja vezano za građevinu i dokumentaciju koja se po okančanju građenja kompletira (zasebno specificirano):</t>
  </si>
  <si>
    <t>Ispitivač po imenovanju mora dostaviti metodologiju provedbe ovih poslova.</t>
  </si>
  <si>
    <t xml:space="preserve">Kontinuirana provedba pregleda, mjerenja i ispitivanja tijekom građenja sa inženjerom gradilišta usklađeno sa dinamikom građenja. svih cjelina radova prije njihovog zatrpavanja, zatvaranja, zaprečavanja i slično, radi provjere tehničke ispravnosti. </t>
  </si>
  <si>
    <t xml:space="preserve">Posebna požnja svih cjelina koje se građevinski zatrpavaju, zatvaraju, zaprečavaju i slično, radi provjere tehničke ispravnosti. </t>
  </si>
  <si>
    <t>Obvezatna provjera da li je inženjer gradilišta napravio fotodokumentaciju. svih ključnih mikropozicija koje neće biti dostupne tijekom naknadnih pregleda i kontrola.</t>
  </si>
  <si>
    <t>Provedba tijekom građenja mjerenja i ispitivanja sukladno tipu elektrotehničkih sustava kao što je to provjera otpora uzemljenja prije konačne sanacije okoliša i ostalo.</t>
  </si>
  <si>
    <t>Planiranje - organiziranje provedbe funkcionalnog pregleda i ispitivanja</t>
  </si>
  <si>
    <t>Planiranje - organiziranje provedbe probnog rada uz pregled i ispitivanja.</t>
  </si>
  <si>
    <t>Za sve:</t>
  </si>
  <si>
    <t>Tijek provedbe metodologije rada evidentirati u građevinskom dnevniku.</t>
  </si>
  <si>
    <t>Ovo se provodi kontinuirano tijekom građenja. Na kraju troškovnika je dan popis dokumentacije koju Ispitivač sastavlja i dostavlja kao konačni dokument po okončanju građenja, investitoru na daljnje čuvanje i uporabu.</t>
  </si>
  <si>
    <t>Stavka je obvezujuća i osnova za ostale stavke.</t>
  </si>
  <si>
    <t xml:space="preserve">Pregled, ispitivanje i korigiranje dokumentacije u skladu sa zatečenim stanjem:  </t>
  </si>
  <si>
    <t>GLAVNI ENERGETSKI RAZVOD i UZEMLJIVAČ GRAĐEVINE</t>
  </si>
  <si>
    <t>priključni kabel od OMM do GROa</t>
  </si>
  <si>
    <t>uzemljivač građevine, do OMM i/ili GROa</t>
  </si>
  <si>
    <t>Ispitivanjem utvrditi zatečeno stanje:</t>
  </si>
  <si>
    <t>nazivne vrijednosti elektroenergetske instalacije (tip kabela, broj vodiča i nazivni presjek) - sustavi elektro energetike</t>
  </si>
  <si>
    <t>nazivne vrijednosti elektroenergetske instalacije (tip kabela, broj vodiča i nazivni presjek) - sustav uzemljenja i izjednečenja potencijala</t>
  </si>
  <si>
    <t>otpor izolacije</t>
  </si>
  <si>
    <t>otpor uzemljivača građevine</t>
  </si>
  <si>
    <t>nazivne vrijednosti zaštitne, sklopne i ine opreme</t>
  </si>
  <si>
    <t>Sve radnje izvesti uz nazočnost nadzornog inženjera za elektrotehničke radove, a njega je potrebno predhodno upoznati sa planiranim tijekom i dinamikom provedbe, jer se bez njegove prisutnosti ne mogu provoditi ove radnje.</t>
  </si>
  <si>
    <t>GLAVNI ELEKTRONIČKI (EKI) RAZVOD - postojeći</t>
  </si>
  <si>
    <t>od priključne točke zgrade do HD ormara ljekarne, kom 1</t>
  </si>
  <si>
    <t>povezivanje na uzemljivač građevine</t>
  </si>
  <si>
    <t>Ispitivanjem utvrditi:</t>
  </si>
  <si>
    <t>nazivne vrijednosti elektroničke instalacije (tip kabela, broj vodiča i nazivni presjek)</t>
  </si>
  <si>
    <t>nazivne vrijednosti elektroenergetske instalacije (tip kabela, broj vodiča i nazivni presjek) - sustava uzemljenja EKI sustava</t>
  </si>
  <si>
    <t>Demontiranje elektrotehničke opreme i materijala.</t>
  </si>
  <si>
    <t>Demontiranje provoditi na način da se ista što manje devastira.</t>
  </si>
  <si>
    <t>Demontiranu opremu po demontiranju popisati i nakon svakog radnog dana predati je zapisnički investitoru na daljnje njeno skladištenje, jer je ista njegovo sredstvo.</t>
  </si>
  <si>
    <t>U slučaju da investitor ne želi da preuzme demontranu opremu i materijale, i nadalje mora potpisati zapisnik u kojem se tada to izrijekom navodi te se daje iskaz da izvođač sa njom nadalje može raspolagati prema svojoj volji i potrebi.</t>
  </si>
  <si>
    <t>Izvoditelj u skladu sa zapisnikom mora nadzornom inženjeru dati na znanje da li se materijali i oprema odvoze na deponij ili skladište u njegovom skladištu.</t>
  </si>
  <si>
    <t>Za svu opremu koja se definira kao privremeno demontirana jer će se ista ponovno montirati izvođač mora osigurati u skladu sa opremom i primjereno skladištenje, čuvanje i slično,</t>
  </si>
  <si>
    <t>odnosno sve radnje kako bi se oprema zaštitila od mehaničkih i inih oštećenja ili uništenja.</t>
  </si>
  <si>
    <t>Izvoditelj u slučaju prihvačanja privremenog skladištenja za to mora imati primjrene uvjete.</t>
  </si>
  <si>
    <t>Izvoditelj u slučaju dogovora da se oprema deponira, mora po njenom deponiranju dostaviti potvrdu o deponiranju. U cijenu uključiti odvoz na deponij udaljen od mjesta rada do:</t>
  </si>
  <si>
    <t>- Udaljenost deponije do 20 km.</t>
  </si>
  <si>
    <t>Elektrotehničke instalacije se u slučaju polaganja u cijevima, na kebelskim policama, u PVC i inim cijevima i sl., izvlači iz njih, a kod uzidnog polaganja samo ako je to tehnološki moguće uz ostale planirane radove.</t>
  </si>
  <si>
    <t>Nedemontirane instalacije (npr. kabelske uzidne) se obvezatno galvanski izoliraju na način da se rastavna mjesta međusobno vodljivo povežu i elektrotehnički izolira toploskupljjućim izolacijskim materijalima.</t>
  </si>
  <si>
    <t>Ako za to potoje tehnički uvjeti provodi se i povezivanje na sustav izjednačenja potencijala.</t>
  </si>
  <si>
    <t>Oprema i materijal:</t>
  </si>
  <si>
    <t>- energetski ormari - uzidni PVC</t>
  </si>
  <si>
    <t>-  rasvjetne armature različitih tipova
   (nadgradne/ugradne)</t>
  </si>
  <si>
    <t>- instalacioni prekidači rasvjete
  (obični, izmjenjični, križni, tipkala; ugradna, nadgradna)</t>
  </si>
  <si>
    <t>elektrotehnički radovi na priključnoj točci elektroničkih komunikacija (HD) bilo da se radi o prelociranju ili zamjeni dotrajalog ormara (uskladiti sa   zahtjevima EKI koncesionara)</t>
  </si>
  <si>
    <t>- priključna mjesta prijenosnih trošila neovisno o broju i tipu
  pojedinačnih priključnica po mikrolokaciji (ugradni, nadgradni)</t>
  </si>
  <si>
    <t>Zaštita svih otvora (prozori, vrata) u prostoriji prije početka radova krutom PVC folijom. PVC foliju na krajevima pričvrstiti širokom krep trakom, min. 5,0cm do 5,0 m2.</t>
  </si>
  <si>
    <t>Na svim utvorima koji se uporabljuju tijekom radova PVC zaštitu izvesti sa preklopom minimalne širine 1/2 širine otvora.</t>
  </si>
  <si>
    <t>Zaštita obvezna u prostorima u kojima se provodi dubljenje zidova i/ili stropova ili izrada prodora. Oprema se po završetku radova na jednoj mikrolokaciji prelocira na drugu mikrolokaciju.</t>
  </si>
  <si>
    <t>Dubljenje zidova/stropova uz predhodnu pripremu i označavanje trasa (kreda i/ili sprej u boji) za potrebe polaganja instalacionih cijevi/kabela. Prostori obuhvaćeni dubljenjem (p/ž razvod).</t>
  </si>
  <si>
    <t>Nakon pripreme zidova sa označavanjem neophodno je oznake zaprimiti po nadzornom inženjeru.</t>
  </si>
  <si>
    <t>Dubljenje provoditi pažljivo sa primjerenom opremom i metodologijom kako bi bilo  što manje naknadnih popravaka / krpanja.</t>
  </si>
  <si>
    <t>Obračun po m1 izvedenog dubljenja.</t>
  </si>
  <si>
    <t>Zidovi/stropovi - sve zajedno pomješano žbuka, beton, cigla</t>
  </si>
  <si>
    <t>- za PVC cijevi : Ø25</t>
  </si>
  <si>
    <t>m</t>
  </si>
  <si>
    <t>- za PVC cijevi : Ø25 x2</t>
  </si>
  <si>
    <t>- za PVC cijevi : Ø25 x3</t>
  </si>
  <si>
    <t>- 150x50 mm za TC/kabuplast cijevi - vertikale</t>
  </si>
  <si>
    <t>Dubljenje zidova uz predhodnu pripremu i označavanje mikrolokacije (kreda i/ili sprej u boji), a za potrebe ugradbe opreme.</t>
  </si>
  <si>
    <t>Nakon pripreme sa označavanjem neophodno je oznake zaprimiti po nadzornom inženjeru.</t>
  </si>
  <si>
    <t>Dubljenje provoditi pažljivo sa primjerenom opremom i metodologijom kako bi utori bili primjereni opremi koja se ugrađuje uz što manje naknadnih popravaka / krpanja.</t>
  </si>
  <si>
    <t>Obrube prekomjerne izvedbe, građevinski, strukovno obraditi u skladu sa nastalom štetom npr. sa armaturnom mrežicom i cementnim mortom, a do razine gletanja.</t>
  </si>
  <si>
    <t>Kod ugradne opreme čija konačna dimenzija ovisi o radioničkim nacrtima, obračun uskladiti sa radioničkim nacrtima.</t>
  </si>
  <si>
    <t>Zidovi - sve zajedno pomješano žbuka, kamen, beton i cigla:</t>
  </si>
  <si>
    <t>- za elektrotehničke ormare i kutije dim. do 0,75m2 i
   dubine do 150mm</t>
  </si>
  <si>
    <t>- za instalacijske kutije - razne, komplet za cijeli obuhvat radova</t>
  </si>
  <si>
    <t>Izrada prodora uz predhodnu pripremu i označavanje mikrolokacije (kreda i/ili sprej u boji) za potrebe polaganja kabel trasa.</t>
  </si>
  <si>
    <t>Nakon pripreme sa označavanjem mikrolokacije i da li je, ili nije, pojedini prodor, prodor između različitih požarnih zona, neophodno je označavanje zaprimiti po nadzornom inženjeru.</t>
  </si>
  <si>
    <t>Prodor provoditi u skladu sa tipom materijala u kojem se prodor provodi, primjenom za to specijaliziranog alata, npr vibracione bušilice, bušilice sa krunom, dijamantno bušenje, ... ili ručnim preslaganjem kamena.</t>
  </si>
  <si>
    <t>Obrada prodora bez protupožarnih zahtjeva:</t>
  </si>
  <si>
    <t xml:space="preserve">Poslije izrade prodora, unutar njega položiti krutu elektroinstalacijsku cijev visoke mehaničke otpornosti (1250N/5cm) fiksirajući je primjenjujući cementnu žbuku. </t>
  </si>
  <si>
    <t>Obrube građevinski obraditi u skladu sa nastalom štetom npr. sa armaturnom mrežicom do razine gletanja.</t>
  </si>
  <si>
    <t xml:space="preserve">Cijev mora biti bez halogena, nepodržavati gorenje. </t>
  </si>
  <si>
    <t>Poslije polaganja elektroinstalacijskih cijevi i kabela u njoj, nepopunjeni prostor položene cijevi po cijeloj dužini zatvoriti instalacionom</t>
  </si>
  <si>
    <t>jednokomponentnom pištoljskom poliuretanskom pjenom (PU) s ozonskim neutralnim pogonskim plinom za montažu i brtvljenje.</t>
  </si>
  <si>
    <t>Tip zidova i/ili stropova utvrditi na licu mjesta: od 20 do 50 cm:</t>
  </si>
  <si>
    <t>- Ø50</t>
  </si>
  <si>
    <t>- 150x100(mm)</t>
  </si>
  <si>
    <t>Izrada foto dokumentacije svih faza građenja.</t>
  </si>
  <si>
    <t>Fotodokumentirati sve što neće biti vidjvo ili dostupno u tijeku pregleda, primopredaje i/ili tehničkog pregleda.</t>
  </si>
  <si>
    <t>Dokumentacija mora biti provedena na način da se vide karakteristične: mjere - dimenzije, količine ali i mikrolokacije. spojnih i inih mjesta tj. svih radnji i mikrolokacija ugradbe opreme koje neće biti naknadno dostupna i vidljiva.</t>
  </si>
  <si>
    <t>Dokumentacija mora biti provedena na način da se vide karakteristične mjere i količine ali i mikrolokacije.</t>
  </si>
  <si>
    <t>Dokumentirane mikrolokacije ne smiju biti naknadno sporne s gledišta gdje su napravljene.</t>
  </si>
  <si>
    <t>Dokumentirano:</t>
  </si>
  <si>
    <t>elektrotehničke trase koje po okončanju radova neće biti dostupne i vidljive</t>
  </si>
  <si>
    <t>mikrolokacije i izgled spojnih mjesta koji neće biti dostupni i vidljivi</t>
  </si>
  <si>
    <t>svi prodori</t>
  </si>
  <si>
    <t>Dokumentaciju izrađivati kontinuirano i dostupno nadzornom inženjeru tijekom građenja.</t>
  </si>
  <si>
    <t>Dokumentaciju predati isprinatano i uvezano u jednom kompletu te u digitalnom obliku na npr. nakom USB sticku uz ostalu gradilišnu dokumentaciju.</t>
  </si>
  <si>
    <t>Fotografije se moraju izrađivati na način da ih je moguće i naknadno bez greške povezati sa mikrolokacijom predmeta snimanja.</t>
  </si>
  <si>
    <t>Deponiranje na deponij uz ishođenje dokumentacije o sastavu i količini deponiranog materijala</t>
  </si>
  <si>
    <t>m3</t>
  </si>
  <si>
    <t>Odvoz preostalog neuporabljivog materijala i/ili opreme na deponij sa ishođenjem potvrde o deponiranju u skladu sa količinom i sastavom materijala koji se deponira.</t>
  </si>
  <si>
    <t>Broj odvoza uskladiti sa organizacijom gradilišta, organizacijom građenja i mogučnošću privremenog deponiranja na gradilištu na način da se osigura da je gradilište za cijelo vrijeme građenja redovno čisto i organizirano.</t>
  </si>
  <si>
    <t xml:space="preserve">Elektroinstalacione PVC rebraste cijevi za potrebe unutarnjeg razvoda, </t>
  </si>
  <si>
    <t>Cijev je sa uvučenom žicom, namjenjena polaganju u beton (AB ploče i podna instalacija), samovraćajuća, za min. 750N opterečenje na tlak, min. 6J na -5°C otpor na udarac, od -5°C÷+90°C, bez mikropora, ne podržava gorenje, bez halogena.</t>
  </si>
  <si>
    <t>Komplet sa svom potrebnom spojnom i inom opremom npr. prolazne i krajnje kutije, nastavne spojnice, uvodnice i slično, istih karakteristika i istog proizvođača do pune uporabne funkcionalnosti.</t>
  </si>
  <si>
    <t>DOBAVA i UGRADBA:</t>
  </si>
  <si>
    <t xml:space="preserve">- PVC cijevi : Ø25 </t>
  </si>
  <si>
    <t>Cijev je sa uvučenom žicom, namjenjena polaganju pod žbuku, u gips kartonskim pregradama, na kabel trase i sl., samovračajuća, za min. 750N opterečenje na tlak, min. 2J na -5°C otpor na udarac, od -5°C÷+60°C, ne podržava gorenje, bez halogena.</t>
  </si>
  <si>
    <t>Dobava i ugradba za potrebe unutarnjeg razvoda instalacione nazidne ravne PVC kanalice sa poklopcem, pregradom ovisno o veličini u bijeloj boji.</t>
  </si>
  <si>
    <t>Kanalica je namjenjena nazidnom polaganju, uz opremu i sl., 1J otpor na udarac, od -5°C÷+60°C, ne podržava gorenje, bez halogena.</t>
  </si>
  <si>
    <t>Komplet sa svom potrebnom orginalnom spojnom i inom opremom npr. kutnici, nastavne spojnice, uvodnice, prolazne i krajnje kutije, ..., tiple i vijci, ..., a sve istog proizvođača do pune funkcionalnosti.</t>
  </si>
  <si>
    <t>Međusobna udaljenost zidnih nosača je maksimalno 30cm.</t>
  </si>
  <si>
    <t>Konačna izvedba je u IP20 i tome prilagoditi opremu.</t>
  </si>
  <si>
    <t>- PVC kanalica, jednokanalna 25x25 - proizvodna dužina 2m</t>
  </si>
  <si>
    <t>- PVC kanalica, jednokanalna 40x60 - proizvodna dužina 2m</t>
  </si>
  <si>
    <t>Dobava i ugradba za potrebe unutarnjeg razvoda i priključenja prijenosnih i fiksnih trošila, instalacione nazidne ravne PVC kanalice sa poklopcem i svim pregradama ovisno o dimenzijama. Bijele boje.</t>
  </si>
  <si>
    <t>Kanalica je namjenjena za potrebe eletrotehničkog razvoda i montiranju modularne priključne opreme za priključenje prijenosnih trošila koje su zasebno modularno specificirane.</t>
  </si>
  <si>
    <t xml:space="preserve">Kanalica je od elektrotehničkog PVCa vlačne čvrstoće min. 40N/mm2, probojna čvrstoća min. 20kV/mm, površinski otpor min. 1010 Ohm, postojanost oblika na toplinu min. 75°C, </t>
  </si>
  <si>
    <t>PVC kanalica ne podržava gorenje, samogasiva je, smanjene emisije dima, toksičnosti dimnih plinovan, neznatno oslobađanje korozivnih para, bez halogena --- prikladnost uporabi u građevinama javne namjene.</t>
  </si>
  <si>
    <t>Komplet sa svom potrebnom orginalnom spojnom i inom opremom npr. pregrade, nastavne spojnice, kranji poklopci,</t>
  </si>
  <si>
    <t>istog tipa i proizvođača te vijčana i druga oprema za ugradbu, a sve do pune uporabne funkcionalnosti.</t>
  </si>
  <si>
    <t>Međusobna udaljenost nosača/vijak sa tiplom je maksimalno 30cm.</t>
  </si>
  <si>
    <t>PVC kanalica, jednokanalna 100x53mm, proizvodna dužina 2m
Komplet sa unutarnjim i vanjskim kutevima, te završnim poklopcima kanala.</t>
  </si>
  <si>
    <t>Instalaciona PVC kutija (bezhalogena) za prolaz kabela</t>
  </si>
  <si>
    <t>Nakon označavanja mikrolokacija, neophodno je iste zaprimiti po nadzornom inženjeru.</t>
  </si>
  <si>
    <t>Komplet sa dodatnom opremom i materijalima. Npr. privremenim poklopcima prije žbukanja, trajnim poklopcima nakon spajanja vodiča.</t>
  </si>
  <si>
    <t>- uzidna : Ø60 sa poklopcem</t>
  </si>
  <si>
    <t xml:space="preserve">- uzidna : 150x150mm sa 1p+N+PE rednim stezaljkama do 4mm2  </t>
  </si>
  <si>
    <t xml:space="preserve">- uzidna : min. 138x169x70mm  </t>
  </si>
  <si>
    <t>Kabel 06/1 kV duž projektiranih trasa.</t>
  </si>
  <si>
    <t>Ugradbu kabela provoditi pridržavajući su uputa danih u projektu (tekstualni i nacrtni), uputa proizvođača te normativnih uputa.</t>
  </si>
  <si>
    <t xml:space="preserve">Npr.: </t>
  </si>
  <si>
    <t>Kod polaganja u zemljanom iskopu, pridržavati se projektom definiranih dubina ugradbe.</t>
  </si>
  <si>
    <t>Svi kabeli u građevinama javne namjene te na mjestima okupljanja većeg broja ljudi, na putevima evakuacije i sl., kabeli moraju biti LSHF, Low Smoke Halgon Free) tj. LSZH,  Low Smoke Zero Halogeni.</t>
  </si>
  <si>
    <t>Kod polaganja na pocinčane kabelske police, u PVC trasama i sl., obvezatno se pridržavati uputa o udaljenostima kabela različitih naponskih razina i namjenu, elektromagnetskom i toplinskom utjecaju, ispuni trase, nosivosti trase i sl..</t>
  </si>
  <si>
    <t>Nije dozvoljeno u jednoj cijevi: polaganje više energetskih izvoda; kabela različitih naponskih razina, različite namjene i slično.</t>
  </si>
  <si>
    <t>Oznake vodiča kabela uskladiti sa zakonskom regulativom i primjenjenog sustava zaštite pri čemu se kod TN-S obvezatno uporabljuje zaštitni vodič, oznaka -J, a kod TN-C bez zaštitnog vodiča i oznake -O.</t>
  </si>
  <si>
    <t>Svi zaštitni vodiči moraju biti žuto zelene boje. Kad su u izvedbi vodiča  moraju biti dodatno mehanički zaštičeni uvlačenjem u PVC cijevi.</t>
  </si>
  <si>
    <t>Prije dobave i ugradbe potrebno je:
- kabele nominirati nadzornom inženjeru
- provesti pripremu za polaganje i trasiranje na licu mjesta, 
- provesti konačnu izmjeru prije narudžbe količina
a sve predhodno prihvaćeno po nadzornom inženjeru.</t>
  </si>
  <si>
    <t xml:space="preserve">U cijenu uračunati i svu dodatnu opremu i materijale koji se uporabljuju tijekom ugradbe, npr. spojnu, vijčanu i slična oprema, OG  obujmice, PVC odstojnici u zemljanom kanalu i sl.. </t>
  </si>
  <si>
    <t>ENERGETSKI PRIKLJUČAK i GLAVNI ENERGETSKI RAZVOD</t>
  </si>
  <si>
    <t>N2XH-J 1x16mm2</t>
  </si>
  <si>
    <t xml:space="preserve">N2XH-J 5x10mm2 </t>
  </si>
  <si>
    <t>NHXMH, bezhalogena alternativa NYM kabelu : sa ili bez zaštitnog voda; Bezhalogeni instalacijski kabel 300/500 V, poboljšanih svojstava za slučaj požara;  PVC-om izolirani vodič - 1x, 2x, 3x 4x, 5x, 7x (puni)</t>
  </si>
  <si>
    <t>2x1,5mm2</t>
  </si>
  <si>
    <t>3x1,5mm2</t>
  </si>
  <si>
    <t>3x2,5mm2</t>
  </si>
  <si>
    <t>3x4mm2; vezano sa strojarsku opremu; prije nabave provjeriti sa isporučiteljem strojarske opreme; (međuveze, napajanja,...)</t>
  </si>
  <si>
    <t>5x1,5mm2; vezano sa strojarsku opremu; prije nabave provjeriti sa isporučiteljem strojarske opreme; (međuveze, napajanja,...)</t>
  </si>
  <si>
    <t>5x4mm2</t>
  </si>
  <si>
    <t>Elektrotehnička izvedba i spajanje opreme</t>
  </si>
  <si>
    <t>U cijenu uključen kompletan spojni, izolacijski, montanžerski i ini materijal i oprema kao što su kutije sa sabirnicom u potrebnoj IP zaštiti</t>
  </si>
  <si>
    <t>npr. svi vanjski priključci, strojarnice, kuhinje i sl., kabelske glave kod vanjskog spajanja, toploskupljajuće cjevčice u boji,  tuljci, stopice i slično.</t>
  </si>
  <si>
    <t>Oprema koja se priključuje isporučena je i montirana po strojarskim i inim izvođačima.</t>
  </si>
  <si>
    <t>OPASKA: Radovi se izvode pod nadzorom ovlaštenog servisera koji potom sam provodi puštanje pod napon, stavlja pod napon, pušta u rad i provodi funkcionalno ispitivanje.</t>
  </si>
  <si>
    <t>Popis opreme koja se spaja:</t>
  </si>
  <si>
    <t>vanjske/unutarnje dizalice topline, rekuperator</t>
  </si>
  <si>
    <t>unutarnje klima jedinice, ventilokonvektori, ventilatori i slično na energetski kabel i kabel sa termostata</t>
  </si>
  <si>
    <t>izvedba priključka za potrebe termostata
Podžbukna ø60mm kutija sa poklopcem.</t>
  </si>
  <si>
    <t>unutarnje električne grijalice potrošne tople vode</t>
  </si>
  <si>
    <t>Izvedba priključka za potrebe grijalice kupaonice.
Podžbukna kutija sa poklopcem sa 1p+N+PE sabirnicom.</t>
  </si>
  <si>
    <t>Izvedba priključka za potrebe kuhinjske opreme, opreme strojarstva i sl..
Nazidna kutija u IP55 sa poklopcem i 3p+N+PE sabirnicom i uvodnicama do 6mm2.</t>
  </si>
  <si>
    <t>Izvedba izvoda za rasvjetu elementa iznad umivaonika.</t>
  </si>
  <si>
    <t>Kabelski priključak kabelom tipa 3x1,5/2,5mm2 sa PVC uzidnom cijevi Ø25 i završnom uzidnom kutijom Ø60 sa poklopcem.</t>
  </si>
  <si>
    <t>Izbor i dobava elementa je na strani investitora (ali min. u IP44), dok je njena ugradba predmet ove stavke.</t>
  </si>
  <si>
    <t>Konačnu mikrolokaciju uskladiti sa tipom elementa (investitorom).</t>
  </si>
  <si>
    <t>Dobava, ugradba i spajanje.</t>
  </si>
  <si>
    <t>EKI - LAN kabel i COAX</t>
  </si>
  <si>
    <t>Kod polaganja na pocinčane kabelske police obvezatno se pridržavati uputa o udaljenosti glavnih energetskih kabela, ispuni trase, njenoj nosivosti i sl..</t>
  </si>
  <si>
    <t>Kod polaganja u PVC kabelske trase - kanalice, voditi računa da se ne polažu različite elektrotehničke instalacije u istoj trasi, da se vodi računa o ispuni trase,  i sl.. ...</t>
  </si>
  <si>
    <t>Svi kabeli u javnim ustanovama te na mjestima okupljanja većeg broja ljudi i na putevima evakuacije moraju biti LSHF, Low Smoke Halgon Free) tj. LSZH,  Low Smoke Zero Halogeni i to je uvijet.</t>
  </si>
  <si>
    <t>Prije dobave i ugradbe potrebno je:
- kabele nominirati nadzornom inženjeru
- provesti pripremu za polaganje, trasiranje na licu mjesta,
- provesti konačnu izmjeru prije narudžbe količina 
a sve predhodno prihvaćeno po nadzornom inženjeru.</t>
  </si>
  <si>
    <t xml:space="preserve">U cijenu uračunati i ostalu opremu i materijale neophodnu za ugradbu i spajanje npr. spojnu, pričvrsnu i vijčanu opremu za potrebe učvrščenja, križne i ine spojnice, OG  obujmice i sl.; </t>
  </si>
  <si>
    <t xml:space="preserve">spojna oprema u uslučaju jedinstvene trase dužine veće od proizvodne dužine kabela na bubnju; kabelske završetke i spojni materijal za priključak na opremu. </t>
  </si>
  <si>
    <t>CAT 5e F/UTP LSOH; LAN kabel s 4 parice, kategorije 5e sa zajedničkim zaslonom od Al folije, bezhalogeni.</t>
  </si>
  <si>
    <t>Optički kabel multimodni U-DQ(ZN)BH 1000N 1x4 nitni, OM3, 50/125μm</t>
  </si>
  <si>
    <t>Elektroenergetski ormar; RO-pp</t>
  </si>
  <si>
    <t>RO je jedna funkcionalna cjelina koja se sastoji od kučišta raznih izvedbi i materijala te u njemu montirane opreme međusobno povezane u skladu sa zahtjevima građevine, trošila te strukovne regulative, a kao cjelina namjenjena je:</t>
  </si>
  <si>
    <t>smještaju opreme u skladu sa namjenom:</t>
  </si>
  <si>
    <t>+</t>
  </si>
  <si>
    <t>čvorno mjesto glavnog razvoda električne energije</t>
  </si>
  <si>
    <t>razvodu električne energije do krajnjih trošila</t>
  </si>
  <si>
    <t xml:space="preserve">RO je izrađen od modularnih po proizvođaču tipiziranih ormara koji se slažu u jednu cjelinu sa svim stranicama, pregradama, nosačima i slično. </t>
  </si>
  <si>
    <t>Ormar je u cijelosti izrađen od elektrotehničkog PVCa, LS0H karakteristike, ugradne izvedbe.</t>
  </si>
  <si>
    <t>Predvidljiva min. ukupna vanjska dimenzija cjelokupnog ormara je (visina x širina x dubina):</t>
  </si>
  <si>
    <t xml:space="preserve">600 x 575 x 120 mm </t>
  </si>
  <si>
    <t>Predvidljiva dimenzija ormara određuje se prema minimalnom broju modula u njemu:</t>
  </si>
  <si>
    <t>72 modula</t>
  </si>
  <si>
    <t>Zaštita u ugrađenom funkcionalnom stanju min.:</t>
  </si>
  <si>
    <t>IP40</t>
  </si>
  <si>
    <t>Ormari neovisno o izvedbi su sa metalnim vratima, obostrane mogućnosti ugradbe sa unutarnjim džepom za sheme, zabravljenjem u više točaka kako se vrata ne bi mogla torziono uvijati, sa dodatnom elzet bravom za kontrolu pristupa.</t>
  </si>
  <si>
    <t>Okov vrata mora osigurati otvaranje vrata za 180°.</t>
  </si>
  <si>
    <t>Broj vrata ovisi o broju zasebnih sekcija, npr.: priključni, mjerni, glavni razvodni, razvodni za trošila. Pri čemu pojedine cjeline mogu imati i više vrata. Zasebne funkcionalne cjeline moraju biti međusobno pregrađene.</t>
  </si>
  <si>
    <t>Ormari u cijelosti opremljeni u skladu sa namjenom, opremom i elektrotehničkoj regulativi ali i u pogledu dozvoljenih razmaka i stavljanjem izvan dohvata ruku (unutarnje pregrade, pokrovi,...), montažnim pločama</t>
  </si>
  <si>
    <t>za opremu, montažnim pločama za opremu, nosačima opreme, demontažnim držačima i stegama kabela na dovodu-odvodu, nosačima - trasama kabela,  uvodnicama, sabirnicama, a poglavito svim N i PE /PEN u skladu sa shemama i ostalim potrebitim.</t>
  </si>
  <si>
    <t xml:space="preserve">U cijeni je i ostali potrošni elektrotehnički i ostali materijali i oprema kao što su  tuljci, stopice, izolacijske kape i kabelski završetci, vijčana oprema, </t>
  </si>
  <si>
    <t>elektrotehnička spojna i pričvrsna oprema, sve za dovođenje ormara do pune uporabne funkcionalnosti.</t>
  </si>
  <si>
    <t>Dobavu i ugradbu provoditi pridržavajući su uputa danih u projektu (tekstualni i nacrtni), uputa proizvođača te normativnih uputa zakonske regulative.</t>
  </si>
  <si>
    <t>Prije dobave, ugradbe i elektrotehničkog spajanja potrebno je:</t>
  </si>
  <si>
    <t>dostaviti radioničke nacrte i jednopolnu shemu na ovjeru nadzornom inženjeru usaglašeno sa stvarno izvedenim radovima kabliranja.</t>
  </si>
  <si>
    <t>U slučaju da se shema razlikuje od projektirane ishoditi pismeno mišljenje projektanta.</t>
  </si>
  <si>
    <t>Iz radioničkog nacrta se mora vidjeti konačna dispozicija opreme te 100% rezerve na dovodnoj strani i 30% rezerve na odvodnoj strani ormara.</t>
  </si>
  <si>
    <t>dostaviti nominaciju i ishoditi suglasnost nadzornog inženjera za planiranu dobavu svih materijala i opreme pojedinačno koja čini ormar kao funkcionalnu cjelinu</t>
  </si>
  <si>
    <t>provesti pripremu za ugradbu, trasiranje mikrolokacije na licu mjesta.</t>
  </si>
  <si>
    <t>Oprema i izvedba prema jednopolnoj shemi pri čemu odabir opreme  mora biti od tipskih cjelina - proizvoda uključno i Cu sabirnice.</t>
  </si>
  <si>
    <t>Ugradba i spajanje provodi se u skladu sa uputamna proizvođača i danih uputa iz projekta.</t>
  </si>
  <si>
    <t>Kompletno ožičenje ormara izvesti sa kabelima  LS0H karakteristike.</t>
  </si>
  <si>
    <t>Sustav označavanja ormara sa: oznakom ormara iz projekta, proizvođača i sastavljača ormara kao funkcionalne cjeline; oznake opasnosti, pristupa, sustava razvoda; oznake oznake svih signalnih i manipulativnih i inih elemenata na vratima,... .</t>
  </si>
  <si>
    <t>Sustav trajnih oznaka svih dovodnih i odvodnih kabela kao što su PVC prsteni u bojama ili brojevima sa šifrarnikom. ili PVC ugravirane (tip kabela te ime druge priključne točke)</t>
  </si>
  <si>
    <t>Sustav trajnih oznaka svih kabela glavnog razvoda sa PVC pločicama sa ugraviranim napisom: tip kabela i nazivne vrijednosti kabela, oznaka ili ime  priključne točke na drugom kraju kabela.</t>
  </si>
  <si>
    <t>PVC džep sa jednopolnom shemom ormara i shemom razvoda - blok shema, sa svim nazivnim i inim elektrotehničkim vrijednostima. Sheme moraju biti plastificirane i uvezane u neki od PVC sustava uveza.</t>
  </si>
  <si>
    <t xml:space="preserve">Ispitni list koji se sastoji od minimalno: protokola pregleda sa ispitivanjem; popis opreme; ovjerena jednopolna i blok shema po projektantu, izrađivaču ormara a nakon ispitivanja instalacija i ispitivaču, </t>
  </si>
  <si>
    <t>fotografija nakon opremanja sa i bez pokrova i sa zatvorenim vratima</t>
  </si>
  <si>
    <t>Oprema u ormaru:</t>
  </si>
  <si>
    <t>- 3p+NPE katodni odvodnik prenapona
   tip 1+2; Iimp=50kA (10/350 µs), Imax=50kA (8/20 µs) Up &lt;1,3kV</t>
  </si>
  <si>
    <t>- 3p prekidač 10kA, 20A/C (za odvodnik prenapona)</t>
  </si>
  <si>
    <t>- 3p+N kombinirani GLAVNI prekidač sa strujnom zaštitnom sklopkom
   10kA, 63A/C/300mA/AC</t>
  </si>
  <si>
    <t>- 1p+N kombinirani prekidač sa strujnom zaštitnom sklopkom
   10kA, 16A/B/30mA/AC</t>
  </si>
  <si>
    <t xml:space="preserve">- 4p kombinirani prekidač sa strujnom zaštitnom sklopkom
   10kA, 25A/C/30mA/AC, </t>
  </si>
  <si>
    <t>- LED indikator (zelena) ugradba na DIN šinu 230V</t>
  </si>
  <si>
    <t>- 1p prekidač 10kA 10A/B</t>
  </si>
  <si>
    <t xml:space="preserve">- 1p prekidač 10kA 16A/B </t>
  </si>
  <si>
    <t>- 1p prekidač 10kA 20A/C</t>
  </si>
  <si>
    <t>- 1p prekidač 10kA 25A/C</t>
  </si>
  <si>
    <t>- 3p prekidač 10kA 16A/C</t>
  </si>
  <si>
    <t>- zvono 230V, 6VA, 83dB</t>
  </si>
  <si>
    <t>- mjesto ugradbe limitatora</t>
  </si>
  <si>
    <t xml:space="preserve">Modularna oprema instalacionih rasvjetnih sklopki 16/20A, tipkala 6A, 250 V, 50 Hz, u bijeloj boji, sa PP tehnopolimer okvirom (modul 2 do modul 6) u neutralno bijeloj boji. </t>
  </si>
  <si>
    <t>U cijenu uračunati i svu ostalu opremu, kutiju, nosač i okvir istog proizvođača neophodnu za ugradbu i stavljanje u uporabnu funkciju u skladu sa projektom.</t>
  </si>
  <si>
    <t>Oprema u kvaliteti brenda:  Legrand Mosaic, Plexo i/ili Bticino matix, Idrobox i/ili Gewiss Chorus, Combi.</t>
  </si>
  <si>
    <t>Ugradbu i spajanje provoditi u skladu sa uputama proizvođača i uputa iz projektne dokumentacije.</t>
  </si>
  <si>
    <t>Ugradba na visinu 1,1 (m) od poda osim ako u dokumentaciji nije drugačije navedeno.</t>
  </si>
  <si>
    <t>uzidna ugradba</t>
  </si>
  <si>
    <t>modul 2 sa: 1x obični prekidač 16A, 250V~, 50Hz (modul 2), IP20</t>
  </si>
  <si>
    <t>modul 2 sa: 1x tipkalo 6A sa LED tinjalicom, 250V~, 50Hz (modul 2), IP20 sa oznakom za zvonce</t>
  </si>
  <si>
    <t>modul 3 sa: 3x obična prekidača 16A sa LED tinjalicom, 250V~, 50Hz (modul 1), IP20</t>
  </si>
  <si>
    <t>RASVJETNE ARMATURE</t>
  </si>
  <si>
    <t>U cijenu uračunati svu opremu (npr. izvori svjetla, predspojne naprave - elektronske (dimabilne ako je to posebno navedeno), ovjesnu tj. ugradbenu opremu, ... istog proizvođača)</t>
  </si>
  <si>
    <t>i materijale neophodne za ugradbu i stavljanje u uporabnu funkciju u skladu sa projektom.</t>
  </si>
  <si>
    <t>U slučaju da natječajnom dokumentacijom nije definirana dokumentacija i način dokazivanje jednakovrijednosti, onda ponuditelj mora istu sastaviti u skladu sa ovdje danim smjernicama (kriteriji za ocjenu jednakovrijednosti).</t>
  </si>
  <si>
    <t>Dostava dokumentacije koja potvrđuje jednakovrijednost, a to je: Usporedna tablica projektirane i ponudbene opreme sa prikazom svih tehničkih karakteristika (po normi definirano, projektirano i zamjensko) Esr, Uo, Ud, GR, Ra.</t>
  </si>
  <si>
    <t>Također dalje to su: svjetlotehnički, elektrotehnički, oblikovnost, boja, materijal izrade, način ugradbe, IP i IK zaštita, životni vijek izvora svjetla, DALI i ina upravljivost, materijal izrade odsijača  i slično.</t>
  </si>
  <si>
    <t xml:space="preserve">Razlikovni podaci kao i podaci koji su dani kao kriteriji jednakovrijednosti moraju biti naglašeni i obrazloženi. </t>
  </si>
  <si>
    <t>Razlikovni svjetlotehnički izračun mora jasno prikazati Esr, uo, UGRL, Ra na način da su isti u skladu sa normom tj. sa projektnim rješenjem.</t>
  </si>
  <si>
    <t>Sve vrijednosti moraju biti tehnički; ili jednake ili tehnički bolje ÷ kvalitetnije.</t>
  </si>
  <si>
    <t>NAPOMENA:
Unutar kupaonica (prostorija sa kadom, tušem,..) te u ostavama, zajedničkim prostorima i komunikacijama min. IP44; u strojarnicama, kotlovnicama i slčno te izvan zatvorenog prostora u min. IP54.</t>
  </si>
  <si>
    <t>Sve rasvjetne armature MORAJU biti ožičene kabelima koji su bezhalogeni.</t>
  </si>
  <si>
    <t>Ako nije izrijekom navedeno, boja kučišta je bijela ili svjetlo siva, svjetlije boje koje su po proizvođaču tipske. Boju tijekom nominiranja posebno naznačiti/upozoriti.</t>
  </si>
  <si>
    <t>Prije dobave:</t>
  </si>
  <si>
    <t>oprema mora biti nominirana i odobrena po nadzornom inženjeru</t>
  </si>
  <si>
    <t>sastavni dio nominacije je i proveden svjetlotehnički izračun sa prikazom Esr, uo, UGRL, Ra/CRI na način da su isti u skladu sa  normom</t>
  </si>
  <si>
    <t>dostaviti nadzornom inženjeru pismenu suglasnost projektanta u slučaju odstupanja od normi</t>
  </si>
  <si>
    <t>provesti pripremu za ugradbu, trasiranje mikrolokacije na licu mjesta</t>
  </si>
  <si>
    <t>Konačnu mikrolokaciju uskladiti na licu mjesta.</t>
  </si>
  <si>
    <t>DOBAVA, UGRADBA, SPAJANJA,..., a sve do uporabne funkcionalnosti definirane projektom:</t>
  </si>
  <si>
    <t>Stropna LED svjetiljka sa simetričnom distribucijom svjetlosti. 
Kućište je izrađeno od samogasivog polikarbonata, anti vandal, sa difuzorom od neblještajućeg polikarbonata završne obrade boje prema odabiru investitora (ili bijela).
Ukupna snaga svjetiljke maksimalno 24 W.</t>
  </si>
  <si>
    <t>Izlaznog svjetlosnog toka svjetiljke minimalno 2400 lm.
Efikasnost svjetiljke minimalno 100 lm/W.
Temperatura boje svjetlosti 4000 K.
Faktor uzvrata boje minimalno CRI ≥ 80.
Stupanj zaštite minimalno IP65.</t>
  </si>
  <si>
    <t>Predpojna naprava: elektronička prigušnica.
Životni vijek izvora svjetlosti minimalno 30.000 h pri 70% inicijalnog svjetlosnog toka L70.</t>
  </si>
  <si>
    <t xml:space="preserve">Komplet sa svim spojnim, montažnim (u skladu sa načinom ugradbe) i vijčanim priborom, priključnim materijalom, elementima i slično do pune uporabne funkcionalnosti. </t>
  </si>
  <si>
    <t>Stropna tračna LED svjetiljka sa simetričnom distribucijom svjetlosti. 
Kućište je izrađeno od metala, sa difuzorom od neblještajućeg opala završne obrade boje prema odabiru investitora (ili bijela).
Ukupna snaga svjetiljke maksimalno 54 W.</t>
  </si>
  <si>
    <t>Izlaznog svjetlosnog toka svjetiljke minimalno 5300 lm.
Efikasnost svjetiljke minimalno 98 lm/W.
Temperatura boje svjetlosti 4000 K.
Faktor uzvrata boje minimalno CRI ≥ 83.
Stupanj zaštite minimalno IP40.</t>
  </si>
  <si>
    <t>Predpojna naprava: elektronička prigušnica.
Životni vijek izvora svjetlosti minimalno 50.000 h pri 80% inicijalnog svjetlosnog toka L80.</t>
  </si>
  <si>
    <t>Stropna tračna ovjesna LED svjetiljka sa simetričnom distribucijom svjetlosti. 
Kućište je izrađeno od metala, sa dvostrukim paraboličnim rasterom od sjajnog 99,99% aluminija završne obrade boje prema odabiru investitora (ili bijela).
Ukupna snaga svjetiljke maksimalno 37 W.</t>
  </si>
  <si>
    <t>Izlaznog svjetlosnog toka svjetiljke minimalno 4000 lm.
Efikasnost svjetiljke minimalno 108 lm/W.
Temperatura boje svjetlosti 4000 K.
Faktor uzvrata boje minimalno CRI ≥ 80.
Faktor blještanja UGR &lt; 16.
Stupanj zaštite minimalno IP20.</t>
  </si>
  <si>
    <t>Predpojna naprava: elektronička prigušnica.
Životni vijek izvora svjetlosti minimalno 80.000 h pri 70% inicijalnog svjetlosnog toka L70.</t>
  </si>
  <si>
    <t>Ugradna stropna sigurnosna LED svjetiljka namjenjene za osvjetljavanje evakuacijskih puteva.
Kućište je izrađeno od polikarbonata završne obrade bijele boje.
Ukupna snaga svjetiljke maksimalno 2 W.</t>
  </si>
  <si>
    <t>Izlaznog svjetlosnog toka svjetiljke minimalno 288 lm.
Moguć rad u pripravnom i trajnom spoju.
Rad u temperaturnom području od +10°C do +35°C
Autonomija baterije 3h.
Stupanj zaštite minimalno IP20.</t>
  </si>
  <si>
    <t>Nadgradna stropna/zidna sigurnosna LED svjetiljke piktogramska namjenjene za označavanje evakuacijskih izlaza, naljepnica smjer "dolje, lijevo/desno".
Kućište je izrađeno od polikarbonata završne obrade bijele boje.
Ukupna snaga svjetiljke maksimalno 26,5 W.</t>
  </si>
  <si>
    <t>Osvjetljenosti podloge minimalno 150cd/m2, vidljivosti min. 25m.
Moguć rad u pripravnom i trajnom spoju.
Rad u temperaturnom području od 10°C do +35°C
Autonomija baterije 3h.
Stupanj zaštite minimalno IP20.</t>
  </si>
  <si>
    <t>Modularna uzidna priključna EKI te energetska priključna oprema, 230V, 16A</t>
  </si>
  <si>
    <t xml:space="preserve">Modularna oprema u bijeloj boji, sa PP tehnopolimer okvirom (modul 2 do modul 6) u neutralno bijeloj boji. </t>
  </si>
  <si>
    <t>Ugradba na visinu 0,4m od gotovog poda osim ako u tlocrtu nije drugačije naznačeno.</t>
  </si>
  <si>
    <t>U cijenu uračunati i ostalu opremu koja čini komplet kao što su to npr. ugradna kutija, nosač, okvir,..., a sve od istog proizvođača potrebno za kompletiranje u uporabnu funkciju u skladu sa projektom.</t>
  </si>
  <si>
    <t>1x modul 2 sa:
- M2 IP55: 
- 1x priključnica sa zaštitnim kontaktom 16A, 230V~
       sa zaštitom od neželjenog diranja, modul-2,
- komplet sa uzidnom kutijom+nosačem+okvirom u IP55</t>
  </si>
  <si>
    <t>1x modul 4 sa:
- M4:
- 2x priključnica sa zaštitnim kontaktom 16A, 250V~,
       50 Hz,  sa zaštitom od neželjenog diranja (modul 2)
- komplet sa uzidnom kutijom+nosačem+okvirom</t>
  </si>
  <si>
    <t>1x modul 4 sa:
- M4 IP55:
- 2x priključnica sa zaštitnim kontaktom 16A, 230V~
        sa zaštitom od neželjenog diranja, modul-2,
- kutija+nosač/okvir M4 u IP55 zaštiti</t>
  </si>
  <si>
    <t>2x modul 4 (računalo ured):
- 2M4S1:
- 3x priključnica sa zaštitnim kontaktom 16A, 250V~, 50 Hz,
        sa zaštitom od neželjenog diranja (2-modul)</t>
  </si>
  <si>
    <t>- 2x RJ-45 priključnica (1-modul), F/UTP cat.6
- komplet sa kutijama+nosačima+okvirima</t>
  </si>
  <si>
    <t>RO-SS - komunikacijski ormar</t>
  </si>
  <si>
    <t>Dobava, ugradba, spajanja, izrade sheme u skladu sa izvedenim stanjem, ishođenje suglasnosti - ovjere projektanta, sva označavanja elemenata u skladu sa shemom, označavanje priključnica po prostorima, puštanje u rad.</t>
  </si>
  <si>
    <t>U cijenu uračunati i konfiguriranje sustava sa punom funkcionalnošču i međuvezi sa postojećom EKI mrežom zgrade.</t>
  </si>
  <si>
    <t>Ugradbu provoditi pridržavajući su uputa danih u projektu (tekstualni i nacrtni), uputa proizvođača te normativnih uputa do njene pune funkcionalne uporabljivosti.</t>
  </si>
  <si>
    <t>Ožičenje i šemirane se izvodi F/UTP cat 5 kabelima ovisno o prespojnim panelima i opremi i povezuje se sa panela na switch ili router. Pri izvedbi predvidjeti  mjesto za ugradbu ADSL adaptera...i slično.</t>
  </si>
  <si>
    <t>Komplet se sastoji od:</t>
  </si>
  <si>
    <t>Ormar je 19" min. 15U (730x600x450mm), zidni metalni, min. IP20, sa staklenim vratima (min. 4mm debljina) sa mogučnošću obostranog montiranja sa elzet bravicom za zaključavanje.</t>
  </si>
  <si>
    <t>polica za fiksiranje u ormaru</t>
  </si>
  <si>
    <t>ploča sa 1x ventilator i termostatskom jedinicom</t>
  </si>
  <si>
    <t>prespojni panel 12xRJ45 F/UTP cat.5e, rack, 1U</t>
  </si>
  <si>
    <t>prespojna optička ladica opremljena za min. 1x optika, rack, 1U</t>
  </si>
  <si>
    <t xml:space="preserve">potreban pribor za spajanje elemenata optičke ladice (kazeta, spojnice, optički završetak,...) </t>
  </si>
  <si>
    <t>Ethernet switch 16xRJ45, 2xSFP Gigabit Web managed, rack.
Svi RJ45 portovi podržavaju Auto MDI/DI-X funkcija, 8K MAC adresa, VLAN, LED indikatori za port, sistem, link.</t>
  </si>
  <si>
    <t>4 QoS klase, 802.1x Port autentifikacija. Podržava Windows, Mac OS, Linux i Sun operacijske sisteme, sa nosačima za rack ugradbu</t>
  </si>
  <si>
    <t>Mini GBIC SFP Modul 1,25Gbps LC duplex konektor 1.25 Gbps max. Brzina prijenosa podataka, kompatibilan sa izabranim switch-em, Gigabit standard, plug&amp;play, za 50/125µm</t>
  </si>
  <si>
    <t>- predvidljivo mjesto za switch/router, videosnimač</t>
  </si>
  <si>
    <t>strujna letva sa 3x 16A/230V priključnica sa zaštitnim kontaktom te sa On/off prekidačem, LED indikacijom stanja, prenaponskom zaštitom, rack 1U</t>
  </si>
  <si>
    <t>prenaponska zaštita dolazne linije tip 1.+2</t>
  </si>
  <si>
    <t>patch kabel F/UTP cat 5e, 1,5 m, raznih boja</t>
  </si>
  <si>
    <t>UPS od min. 1000kVA, jednofazni, 600W/1,0kVA, 230V, 47-53Hz, 20min autonomija, line interactive, sine wave, 2ms transfer vrijeme, 1x RJ45,
smartslot, USB</t>
  </si>
  <si>
    <t>komplet za uzemljenje</t>
  </si>
  <si>
    <t>IZJEDNAČENJE POTENCIJALA</t>
  </si>
  <si>
    <t>Ugradbu materijala i opreme provoditi pridržavajući su uputa danih u projektu (tekstualni i nacrtni), uputa proizvođača te normativnih uputa.</t>
  </si>
  <si>
    <t>Svi spojni komadi, a poglavito svi izrađeni od upletenih bakrenih vodiča. moraju biti dobavljeni kao tipski po proizvođaču gotovi proizvodi sa potrebnim dokazima kvalitete.</t>
  </si>
  <si>
    <t>Svi vijčani spojevi moraju imati primjenjeno rješenje protiv odvijanja npr.dodatnu maticu, podložnu rascijepljenu pločicu i sl..</t>
  </si>
  <si>
    <t>Svi spojevi u konačnici moraju biti antikorozivno zaštičeni, a vijčane glave premazane crvenom bojom.</t>
  </si>
  <si>
    <t>U cijeni uračuna i izrada spojnog mjesta na čeličnim elementima koji se povezuju npr. varenjem dodatnog Fe nosača za uzemljenje, bušenje, antikorozivna zaštita i slično.</t>
  </si>
  <si>
    <t>Prije dobave i ugradbe potrebno je:
- opremi i materijale nominirati nadzornom inženjeru
- provesti pripremu za polaganje i spajanje na licu mjesta,
- provesti konačnu izmjeru prije narudžbe količina 
a sve predhodno prihvaćeno po nadzornom inženjeru.</t>
  </si>
  <si>
    <t>H07Z-K 6 mm2 bezhalogeni (žutozeleni) u PVC cijevi
Povezivane pojedinačnih metalnih masa u građevini sa glavnom/sporednom  sabirnicom.</t>
  </si>
  <si>
    <t>Elektrotehnika - pregled, mjerenja i ispitivanja</t>
  </si>
  <si>
    <t>Prije narudžbe pregleda, mjerenja i ispitivanja od za to registriranoj pravnoj osobi potrebno je dostaviti nadzornom inženjeru nominaciju tih pravnih subjekata te fizičkih osoba koja će provoditi pregled, mjerenja i ispitivanja.</t>
  </si>
  <si>
    <t>Nakon potvrde / prihvačanja nominacijske liste ispitivača i pravnih osoba po nadzornom inženjeru moguće je navedene poslove naručiti i i provesti.</t>
  </si>
  <si>
    <t>Tijekom ispitivanja mora biti prisutan nadzorni inženjer koji to potvrđuje svojim potpisom u građevinskom dnevniku.</t>
  </si>
  <si>
    <t>Pregled, mjerenja i ispitivanja provoditi u skladu sa uputama i shemama iz projektne dokumentacije, zakonskih i normativnih uputa i uz obvezatnu uporabu uputa proizvođača ugrađenih materijala i opreme.</t>
  </si>
  <si>
    <t>Dokumentacija se predaje u 3 (tri) jednakovrijedna kompleta te digitalno na nekom od digitalnih prijenosnih medija.</t>
  </si>
  <si>
    <t>Popis elektrotehničkih instalacija i/ili sustava koji su predmet pregleda, mjerenja i ispitivanja:</t>
  </si>
  <si>
    <t>- elektroenergetske instalacije - u svezi radova</t>
  </si>
  <si>
    <t>- svjetlotehnika - u svezi radova</t>
  </si>
  <si>
    <t>- EKI instalacije; tel. i računalne instalacije</t>
  </si>
  <si>
    <t>- izjednačenje potencijala</t>
  </si>
  <si>
    <t>Uz izdavanje protokola pregleda, mjerenja i ispitivanja moraju se dostaviti završna mišljenja ispitivača koja moraju sadržavati minimalno:</t>
  </si>
  <si>
    <t>mišljenje nakon provedenih radnji, samo pozitivno može biti prihvačeno</t>
  </si>
  <si>
    <t>izjavu da su instalacije u skladu sa građevinskom dozvolom tj. sa elektrotehničkom mapom u pogledu jednopolnih i blok shema</t>
  </si>
  <si>
    <t>Ispitivač dostavlja i ispunjeni:</t>
  </si>
  <si>
    <t>POGONSKI DNEVNIK ELEKTRIČNE INSTALACIJE</t>
  </si>
  <si>
    <t>Ispitivač je ovlašteni inženjer ili neka druga fizička osoba koja je za navedeno educirana i za to ima pisani nalog, a za pojedine elektrotehničke instalacije i/ili sustave i osoba za dodatnim ovlašćenjima.</t>
  </si>
  <si>
    <t>Funkcionalna ispitivanja, probni rad i puštanje u trajni rad</t>
  </si>
  <si>
    <t>Funkcionalna ispitivanja sa probnim radom okončano sa puštanjem u trajni rad, odnosi se na sve tipove elektrotehničkih instalacija.</t>
  </si>
  <si>
    <t xml:space="preserve">Tijek pregleda, mjerenja i ispitivanja provodi se u skladu sa planom tabelarno opisanog tijeka provedbe - protokol. </t>
  </si>
  <si>
    <t>Protokoli moraju sadržavati popis provedenih radnih koraka tijekom ispitivanja sa danim pojedinim rezultatima mjerenja i ispitivanja, opisom zapažanja i sl. sa generalnim opaskama i zaključcima.</t>
  </si>
  <si>
    <t>Prije narudžbe ispitivanja po za to ovlaštenoj osobi i za to registriranoj pravnoj osobi koja ima i ovlašćenje za puštanje u rad pojedine opreme i/ili postrojenja, potrebno je dostaviti nadzornom inženjeru nominaciju tih pravnih i fizičkih osoba.</t>
  </si>
  <si>
    <t>Nakon potvrde / prihvačanja nominacijske liste ispitivača i pravnih osoba po nadzornom inženjeru, moguće je navedene poslove naručiti i provesti.</t>
  </si>
  <si>
    <t>Ispitivanja provoditi u skladu sa uputama i shemama iz projektne dokumentacije, zakonskih i normativnih uputa i uz obvezatnu uporabu uputa proizvođača ugrađenih materijala i opreme.</t>
  </si>
  <si>
    <t>Dokumentacija se predaje u tri jednakovrijedna kompleta.</t>
  </si>
  <si>
    <t>- izjednačenje potencijala - u svezi radova</t>
  </si>
  <si>
    <t>Dokumentacija se predaje u tri jednakovrijedna kompleta te u digitalnom editabilnom obliku na jednom od prijenosnih modula.
Dokumentaciju izrađuje i ovjerava ovlašteni inženjer.</t>
  </si>
  <si>
    <t>REKAPITULACIJA PO RADOVIMA</t>
  </si>
  <si>
    <t>Zadatak ovog građenja i njegovo tehničko rješenje kroz troškovničke stavke:</t>
  </si>
  <si>
    <t>Troškovnik je rađen osnovom elektrotehničke mape idejnog rješenja koji je izradio, ovlašteni inženjer elektrotehnike Srećko Stavnicki, d.i.e., oznaka ovlaštenja je E 148, po tvrtci Križni vijak d.o.o., Hrvatskih književnika 31, HR-23000 Zadar.</t>
  </si>
  <si>
    <t>Elektrotehnička mapa idejnog rješenja oznake IP-005/2022, od rujna 2022.,  sa glavnim projektantom Dražen Džepina, dipl.ing.građ., G869, po tvrtci Ured ovlaštenog inženjera građevinarstav Dražen Džepina, Privlačka 8, HR-23000 Zadar.</t>
  </si>
  <si>
    <t>Predmet radova je građevinska adaptacija - uređenje prostora ambulante sa pripadnim servisnim prostorijama (kuhinja, kupoanica,...). Tijekom građevinskih radova provest će se i određeni elektrotehničkih radovi povezani sa građevinskim kao što je rekonstrukcija EE i EKI razvoda, dijelom polaganjem novoprojektiranih kabela kroz pod (horizontalni razvod), dio polaganjem u zid izradom utora štemanjem (vertikalni razvod), a nakon ugradbe elektrotehničke opreme i materijala, provedba saniranja vertikalnog razvoda krpanjem utora metodologijom koja je u skladu sa dimenzijama utora sa gletanjem do razine ličenja. Dio trasa i kabliranja provodi se n/ž primjenom PVC trasa i to isključivo za potrebe razvoda po stropu u kojem se ne provode uzidna trasiranja izradom utora štemanjem.</t>
  </si>
  <si>
    <t>Pravna osoba koje sudjeluje u nadmetanju, prije predaje ponudbenog troškovnika trebala bi proučiti projekt (zakonska obveza), a poželjno je, tj. svakako preporučljivo, obići i mjesto građenja (može biti uvjetovano po investitoru).</t>
  </si>
  <si>
    <t>Upis po ponuditelju jednakovrijednog proizvoda na za to predviđeno mjesto u stavci troškovnika gdje je to dozvoljeno, ne znači automatski da je taj ponudbeni proizvod i uistinu jednakovrijedan, a zasigurno ne i da je automatizmom od strane investitora i prihvačen.
Da li je on jednakovrijedan ili nije, ponuditelj to mora tijekom nadmetanja dodatnom tehničkom i inom dokumentacijom dokazati i od projektanta ishoditi pozitivno mišljenje. Dodatna provjera će se provesti i tijekom nominiranja prilikom koje nadzorni inženjer mora svu dokumentaciju proizvoda detaljno provjeriti i potom donijeti odluku da li će se ista prihvatiti. Ponuditelj dokumentaciju jednakovrijednosti uvijek dostavlja zajedno sa ponudbenim troškovnikom  tj. ponudom tijekom nadmetanja.</t>
  </si>
  <si>
    <t>Dokumentacija dokazivanja jednakovrijednosti mora sadržavati sve one tehničke pokazatelje koje je projektant definirao kao kriterije jednakovrijednosti.
Sve vrijednosti po ponuditelju jednakovrijednog proizvoda mora biti istih tehničkih karakteristika ili tehnički bolji ÷ kvalitetniji.</t>
  </si>
  <si>
    <t>Više o planiranim radovima i tehničkim rješenjima vidjeti u elektrotehničkoj dokumentaciji, opisima iz ovog troškovnika te uputa proizvođača materijala i opreme koja se primjenjuje u građevini te informiranjem kod naručitelja i/ili projektanta.</t>
  </si>
  <si>
    <t>Građenje se ne sastoji samo od materijala i proizvoda koji se ugrađuju u građevinu već i od mnoštva drugih zakonskih i inih obveza koje ima izvođač  a to su na primjer: pripremne i ine radnje, provedba mjera zaštite na radu, mjera zaštite od požara, dodatni proizvodi i radnje koje se  posebno ne specificiraju, transportni troškovi, …, a svima njima je zajedničko da moraju biti sastavni dio jedinične ponudbene odnosno ugovorne cijene. Ovdje je dan popis samo dijela tih obveza kao podsjetnik ponuditelju kome je i u interesu da ne pogriješi odmah na početku.</t>
  </si>
  <si>
    <t>Izvođaču mora biti jasno da ne može potraživati naknadno tijekom građenja ili poslije bilo koja financijska i ina sredstva i naknade te produžetak roka građenja osnovom tvrdnje da nije bio dovoljno informiran i da to nije uključio u jedinične cijene, rokove i slično.</t>
  </si>
  <si>
    <t xml:space="preserve">Neki od uobičajenih primjera tih troškova koji ovise od gradilišta do gradilišta pa tako i za ovo su: </t>
  </si>
  <si>
    <t xml:space="preserve">sve vrste potrošnih, montažerskih, pomoćnih i ostalih materijala, opreme te radova do potpune gotovosti svake pojedine stavke i građevine u cijelosti. Kao na primjer: izolir traka, PVC i ine vezice, opća vijčana oprema, vijčana oprema nosača, spojni kabeli, tuljci, kabelske spojnice i kabelski završetci ako nisu zasebno specificirani, spojne redne stezaljke i stezaljke za pričvršćenje kabela,  obilježavajuće trake, natpisne pločice, PVC trake i štitnici,  ... </t>
  </si>
  <si>
    <t xml:space="preserve">PVC trajne oznake kabela i kabelskih završetaka u ormarima i duž trasa, PVC trajne oznake priključnica i ostale priključne opreme u građevini u skladu sa shemama ormara, PVC trajne oznake opće i sigurnosne rasvjete u skladu sa shemama ormara, PVC trajne oznake i ostale krajnje opreme kao što su: PP zaklopke, javljači i isklopna tipkala raznih tipova i namjena, ... </t>
  </si>
  <si>
    <t>mehanička zaštita, zaštita od prašine i ina zaštita i osiguranje postojećih ili već izvedenih radova, instalacija, materijala i opreme primjenom obilježavajućih letvi, kartoni, najlonski prekrivači i zavjese, tipske zaštitne trake rubova otvora, linoleumi na mjestu štemanja i/ili uporabe prijenosne skele i ostala zaštitna oprema i materijali
Početak radova ne može početi prije provedbe mehaničke zaštite površina a poglavito podova i pragova prostorija u kojima su te površine završene kao i postava preklopnih najlonskih zavjesa za zaštitu od širenja prašine.</t>
  </si>
  <si>
    <t>gradilišni priključak na komunalnu i inu infrastrukturu, a u slučaju nemogućnosti priključenja na NN mrežu ODS-a istu osigurati iz drugih izvora električne energije npr. iz dizel električnog agregata uključno sda troškom goriva, održavanja i ostalo, a na komunikacijsku mrežu koncesionara preko bežičnih modula. Troškovi potrošnje električne energije i elektroničkih komunikacija gradilišta.</t>
  </si>
  <si>
    <t>rad pod naponom u slučaju potrebe - određuje organizacija građenja inače projektno NIJE dozvoljeno</t>
  </si>
  <si>
    <t>rad na visini &gt;= 3,0m što uključuje osposobljene radnike, ali i potrebnu osobnu zaštitnu opreme te opremu za siguran rad na visini, prijenosna atestirana skela i ostalo potrebno. Primjena skele u prostorijama sa završenim podovima provodi se tek nakon mehaničke zaštite ispod radne skele  primjenom zaštitne podloge na kojoj se rad provodi kao što je to primjena linoleuma dimenzija 2x tlocrtne površine radne skele.</t>
  </si>
  <si>
    <t>osiguranje gradilišta a minimalno u skladu sa Zakonom o građenju kod osiguravajućih kuća od šteta nastalih ljudskom pogreškom ili od atmosferlija i sl., od otuđivanja, od vandalizma i sl., mehaničko osiguranje već izvedenih radova,…</t>
  </si>
  <si>
    <t>zaštita i čuvanje gradilišta tijekom građenja do primopredaje</t>
  </si>
  <si>
    <t xml:space="preserve">Sve navedeno te ostalo što je izvođač u obvezi provoditi a u skladu sa zakonskom regulativom i ne navodi se u troškovniku građenja a to može biti ili rad na dokumentaciji ili provedba nekih odredbi kao što je to organizacija gradilišta, organizacija građenja, primjena mjera zaštite na radu i zaštite od požara, primjena sanitarnih mjera, obvezno osiguranje gradilišta prema Zakonu o gradnji, i ostalo, mora biti uključeno u jedinične cijene ponudbenih stavki troškovnika. </t>
  </si>
  <si>
    <t>• Obvezno osiguranje gradilišta prema Zakonu o gradnji. Zakonska kontrola po nadzornom inženjeru.</t>
  </si>
  <si>
    <t>• Sudjelovanje u radu svih inženjera gradilišta i voditelja radova na gradilišnim i inim koordinacijama do primopredaje, a kod građevina koje podliježu ishođenju uporabne dozvole i prisutnost na tehničkom pregledu.</t>
  </si>
  <si>
    <t>Oprema u kvaliteti brenda:  Legrand Mosaic, Plexo i/ili Bticino matix, Idrobox i/ili Gewiss Chorus, Combi, ili jednakovrijednođ.</t>
  </si>
  <si>
    <t>Otpornost na mehaničke udarce minimalno IK07.
Klasa I električne zaštite.
Dimenzije svjetiljke: ø330 x 55 mm (±5%) (dimenzija nije uvjet).</t>
  </si>
  <si>
    <t>Svjetiljka dolazi sa svim potrebnim priborom za montažu.
Ugradba unutar kupaonice.</t>
  </si>
  <si>
    <t>Otpornost na mehaničke udarce minimalno IK05.
Klasa I električne zaštite.
Dimenzije svjetiljke: 1202 x 302 x 48 mm (±5%). (dimenzija nije uvjet).</t>
  </si>
  <si>
    <t>Svjetiljka dolazi sa svim potrebnim priborom za montažu.
Ugradba unutar kuhinje, hodnika.</t>
  </si>
  <si>
    <t>Otpornost na mehaničke udarce minimalno IK07.
Dimenzije svjetiljke: 1196 x 294 x 63 mm (±5%). (dimenzija nije uvjet).</t>
  </si>
  <si>
    <t>Svjetiljka dolazi sa svim potrebnim priborom za montažu uključno ovjes 1,50m čelična žica, te napojnom kutijom.
Ugradba unutar soba ambulante.</t>
  </si>
  <si>
    <t>Otpornost na mehaničke udarce minimalno IK03.
Klasa II električne zaštite.
Životni vijek: 50.000 h L80.
Dimenzije svjetiljke: 130 x 130 x 27 mm (±5%).  (dimenzija nije uvjet).</t>
  </si>
  <si>
    <t>Otpornost na mehaničke udarce minimalno IK05.
Klasa II električne zaštite.
Životni vijek: 50.000 h L80.
Dimenzije svjetiljke: 277 x 152 x 32 mm (±5%). (dimenzija nije uvjet).</t>
  </si>
  <si>
    <t>Ispitivač je u obvezi provjeriti i evidentirati sve vijčane spojeve i provedbu IP zaštite.</t>
  </si>
  <si>
    <t>Izrada - ažuriranje elektrotehničke projektne dokumentacije</t>
  </si>
  <si>
    <t>UKUPNO BEZ PDV-a:</t>
  </si>
  <si>
    <t>U ___________, _______________ 2022. godine</t>
  </si>
  <si>
    <t>potpis ovlaštene osobe ponuditelja</t>
  </si>
  <si>
    <t>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</si>
</sst>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0.00\ &quot;kn&quot;;[Red]\-#,##0.00\ &quot;kn&quot;"/>
    <numFmt numFmtId="44" formatCode="_-* #,##0.00\ &quot;kn&quot;_-;\-* #,##0.00\ &quot;kn&quot;_-;_-* &quot;-&quot;??\ &quot;kn&quot;_-;_-@_-"/>
    <numFmt numFmtId="164" formatCode="_-* #,##0.00\ _k_n_-;\-* #,##0.00\ _k_n_-;_-* &quot;-&quot;??\ _k_n_-;_-@_-"/>
    <numFmt numFmtId="165" formatCode="General_)"/>
    <numFmt numFmtId="166" formatCode="0&quot;.&quot;"/>
    <numFmt numFmtId="167" formatCode="#\ ###\ ##0.00"/>
    <numFmt numFmtId="168" formatCode="#,##0.0"/>
    <numFmt numFmtId="169" formatCode="#,##0.00_ ;[Red]\-#,##0.00\ "/>
    <numFmt numFmtId="170" formatCode="dd/mm/yyyy/"/>
  </numFmts>
  <fonts count="11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i/>
      <sz val="12"/>
      <name val="Arial"/>
      <family val="2"/>
      <charset val="238"/>
    </font>
    <font>
      <i/>
      <sz val="12"/>
      <name val="Arial"/>
      <family val="2"/>
      <charset val="238"/>
    </font>
    <font>
      <b/>
      <i/>
      <sz val="10"/>
      <name val="Arial"/>
      <family val="2"/>
      <charset val="238"/>
    </font>
    <font>
      <i/>
      <sz val="10"/>
      <name val="Arial"/>
      <family val="2"/>
      <charset val="238"/>
    </font>
    <font>
      <i/>
      <sz val="11"/>
      <name val="Arial"/>
      <family val="2"/>
      <charset val="238"/>
    </font>
    <font>
      <sz val="11"/>
      <name val="Arial"/>
      <family val="2"/>
      <charset val="238"/>
    </font>
    <font>
      <sz val="10"/>
      <name val="Arial"/>
      <family val="2"/>
      <charset val="238"/>
    </font>
    <font>
      <b/>
      <i/>
      <sz val="11"/>
      <name val="Arial"/>
      <family val="2"/>
      <charset val="238"/>
    </font>
    <font>
      <i/>
      <vertAlign val="superscript"/>
      <sz val="11"/>
      <name val="Arial"/>
      <family val="2"/>
      <charset val="238"/>
    </font>
    <font>
      <sz val="10"/>
      <name val="Arial"/>
      <family val="2"/>
    </font>
    <font>
      <sz val="12"/>
      <name val="Tms Rmn"/>
    </font>
    <font>
      <sz val="12"/>
      <name val="Arial CE"/>
      <charset val="238"/>
    </font>
    <font>
      <sz val="10"/>
      <color theme="1"/>
      <name val="Arial"/>
      <family val="2"/>
      <charset val="238"/>
    </font>
    <font>
      <sz val="10"/>
      <color indexed="21"/>
      <name val="CRO_Swiss-Italic"/>
    </font>
    <font>
      <b/>
      <sz val="12"/>
      <name val="CRO_Swiss-Italic"/>
    </font>
    <font>
      <sz val="10"/>
      <color indexed="18"/>
      <name val="CRO_Swiss-Italic"/>
    </font>
    <font>
      <sz val="10"/>
      <color indexed="17"/>
      <name val="CRO_Swiss-Italic"/>
    </font>
    <font>
      <b/>
      <sz val="12"/>
      <color indexed="14"/>
      <name val="CRO_Swiss-Italic"/>
    </font>
    <font>
      <sz val="11"/>
      <name val="Arial CE"/>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1"/>
      <color indexed="8"/>
      <name val="Calibri"/>
      <family val="2"/>
    </font>
    <font>
      <sz val="10"/>
      <color indexed="8"/>
      <name val="Arial2"/>
    </font>
    <font>
      <b/>
      <sz val="11"/>
      <name val="Arial"/>
      <family val="2"/>
      <charset val="238"/>
    </font>
    <font>
      <b/>
      <i/>
      <sz val="11"/>
      <color indexed="53"/>
      <name val="Arial"/>
      <family val="2"/>
      <charset val="238"/>
    </font>
    <font>
      <b/>
      <i/>
      <sz val="14"/>
      <color indexed="53"/>
      <name val="Arial"/>
      <family val="2"/>
      <charset val="238"/>
    </font>
    <font>
      <i/>
      <sz val="14"/>
      <name val="Arial"/>
      <family val="2"/>
      <charset val="238"/>
    </font>
    <font>
      <b/>
      <i/>
      <sz val="12"/>
      <color indexed="53"/>
      <name val="Arial"/>
      <family val="2"/>
      <charset val="238"/>
    </font>
    <font>
      <b/>
      <sz val="10"/>
      <name val="Arial"/>
      <family val="2"/>
      <charset val="238"/>
    </font>
    <font>
      <sz val="11"/>
      <name val="Calibri"/>
      <family val="2"/>
      <charset val="238"/>
    </font>
    <font>
      <sz val="11"/>
      <name val="Arial CE"/>
      <charset val="238"/>
    </font>
    <font>
      <b/>
      <sz val="11"/>
      <color indexed="53"/>
      <name val="Arial"/>
      <family val="2"/>
      <charset val="238"/>
    </font>
    <font>
      <i/>
      <sz val="11"/>
      <color rgb="FFFF0000"/>
      <name val="Arial"/>
      <family val="2"/>
      <charset val="238"/>
    </font>
    <font>
      <sz val="11"/>
      <color rgb="FFFF0000"/>
      <name val="Arial"/>
      <family val="2"/>
      <charset val="238"/>
    </font>
    <font>
      <b/>
      <i/>
      <sz val="11"/>
      <color rgb="FFFF0000"/>
      <name val="Arial"/>
      <family val="2"/>
      <charset val="238"/>
    </font>
    <font>
      <b/>
      <i/>
      <sz val="14"/>
      <color rgb="FFFF6600"/>
      <name val="Arial"/>
      <family val="2"/>
      <charset val="238"/>
    </font>
    <font>
      <sz val="10"/>
      <color rgb="FFFF6600"/>
      <name val="Arial"/>
      <family val="2"/>
      <charset val="238"/>
    </font>
    <font>
      <b/>
      <sz val="10"/>
      <name val="Tahoma"/>
      <family val="2"/>
    </font>
    <font>
      <sz val="9"/>
      <name val="Tahoma"/>
      <family val="2"/>
      <charset val="238"/>
    </font>
    <font>
      <sz val="7"/>
      <name val="Tahoma"/>
      <family val="2"/>
    </font>
    <font>
      <sz val="8"/>
      <color indexed="8"/>
      <name val="Tahoma"/>
      <family val="2"/>
      <charset val="238"/>
    </font>
    <font>
      <b/>
      <sz val="11"/>
      <name val="Tahoma"/>
      <family val="2"/>
    </font>
    <font>
      <b/>
      <sz val="10"/>
      <name val="Tahoma"/>
      <family val="2"/>
      <charset val="238"/>
    </font>
    <font>
      <sz val="10"/>
      <name val="Tahoma"/>
      <family val="2"/>
    </font>
    <font>
      <sz val="6"/>
      <name val="Tahoma"/>
      <family val="2"/>
    </font>
    <font>
      <b/>
      <i/>
      <sz val="12"/>
      <name val="Tahoma"/>
      <family val="2"/>
    </font>
    <font>
      <sz val="11"/>
      <name val="Tahoma"/>
      <family val="2"/>
    </font>
    <font>
      <b/>
      <i/>
      <sz val="12"/>
      <name val="Tahoma"/>
      <family val="2"/>
      <charset val="238"/>
    </font>
    <font>
      <b/>
      <i/>
      <sz val="11"/>
      <name val="Tahoma"/>
      <family val="2"/>
    </font>
    <font>
      <sz val="10"/>
      <name val="Geometr706 Md BT"/>
      <charset val="238"/>
    </font>
    <font>
      <i/>
      <sz val="11"/>
      <name val="Tahoma"/>
      <family val="2"/>
    </font>
    <font>
      <b/>
      <sz val="11"/>
      <name val="Tahoma"/>
      <family val="2"/>
      <charset val="238"/>
    </font>
    <font>
      <u/>
      <sz val="10"/>
      <name val="Tahoma"/>
      <family val="2"/>
      <charset val="238"/>
    </font>
    <font>
      <b/>
      <i/>
      <sz val="10"/>
      <name val="Tahoma"/>
      <family val="2"/>
    </font>
    <font>
      <sz val="11"/>
      <color rgb="FF000000"/>
      <name val="Calibri"/>
      <family val="2"/>
      <charset val="238"/>
      <scheme val="minor"/>
    </font>
    <font>
      <b/>
      <i/>
      <sz val="10"/>
      <color rgb="FF0000FF"/>
      <name val="Tahoma"/>
      <family val="2"/>
    </font>
    <font>
      <sz val="12"/>
      <color rgb="FF000000"/>
      <name val="Calibri"/>
      <family val="2"/>
      <scheme val="minor"/>
    </font>
    <font>
      <i/>
      <sz val="10"/>
      <name val="Tahoma"/>
      <family val="2"/>
    </font>
    <font>
      <b/>
      <sz val="10"/>
      <color indexed="12"/>
      <name val="Tahoma"/>
      <family val="2"/>
    </font>
    <font>
      <sz val="10"/>
      <name val="Tahoma"/>
      <family val="2"/>
      <charset val="238"/>
    </font>
    <font>
      <sz val="11"/>
      <color indexed="8"/>
      <name val="Georgia"/>
      <family val="2"/>
      <charset val="238"/>
    </font>
    <font>
      <sz val="11"/>
      <color theme="5" tint="-0.249977111117893"/>
      <name val="Calibri"/>
      <family val="2"/>
      <charset val="238"/>
      <scheme val="minor"/>
    </font>
    <font>
      <b/>
      <sz val="10"/>
      <color indexed="8"/>
      <name val="Tahoma"/>
      <family val="2"/>
    </font>
    <font>
      <b/>
      <u/>
      <sz val="11"/>
      <name val="Calibri"/>
      <family val="2"/>
      <charset val="238"/>
      <scheme val="minor"/>
    </font>
    <font>
      <sz val="10"/>
      <color indexed="8"/>
      <name val="Tahoma"/>
      <family val="2"/>
      <charset val="238"/>
    </font>
    <font>
      <sz val="11"/>
      <name val="Calibri"/>
      <family val="2"/>
      <charset val="238"/>
      <scheme val="minor"/>
    </font>
    <font>
      <sz val="10"/>
      <color indexed="56"/>
      <name val="Tahoma"/>
      <family val="2"/>
    </font>
    <font>
      <sz val="10"/>
      <color rgb="FF0000FF"/>
      <name val="Tahoma"/>
      <family val="2"/>
    </font>
    <font>
      <sz val="11"/>
      <color rgb="FF0000FF"/>
      <name val="Calibri"/>
      <family val="2"/>
      <charset val="238"/>
      <scheme val="minor"/>
    </font>
    <font>
      <sz val="10"/>
      <color indexed="14"/>
      <name val="Tahoma"/>
      <family val="2"/>
      <charset val="238"/>
    </font>
    <font>
      <b/>
      <sz val="6"/>
      <name val="Tahoma"/>
      <family val="2"/>
    </font>
    <font>
      <b/>
      <i/>
      <sz val="10"/>
      <name val="Tahoma"/>
      <family val="2"/>
      <charset val="238"/>
    </font>
    <font>
      <sz val="11"/>
      <color theme="9" tint="-0.499984740745262"/>
      <name val="Calibri"/>
      <family val="2"/>
      <charset val="238"/>
      <scheme val="minor"/>
    </font>
    <font>
      <sz val="10"/>
      <color rgb="FF0000FF"/>
      <name val="Tahoma"/>
      <family val="2"/>
      <charset val="238"/>
    </font>
    <font>
      <i/>
      <sz val="10"/>
      <color rgb="FF0000FF"/>
      <name val="Tahoma"/>
      <family val="2"/>
    </font>
    <font>
      <sz val="9"/>
      <color indexed="8"/>
      <name val="Tahoma"/>
      <family val="2"/>
      <charset val="238"/>
    </font>
    <font>
      <b/>
      <sz val="10"/>
      <color rgb="FF0000FF"/>
      <name val="Tahoma"/>
      <family val="2"/>
      <charset val="238"/>
    </font>
    <font>
      <i/>
      <sz val="10"/>
      <color rgb="FF0000FF"/>
      <name val="Tahoma"/>
      <family val="2"/>
      <charset val="238"/>
    </font>
    <font>
      <b/>
      <i/>
      <sz val="10"/>
      <color rgb="FF0000FF"/>
      <name val="Tahoma"/>
      <family val="2"/>
      <charset val="238"/>
    </font>
    <font>
      <sz val="9"/>
      <name val="Tahoma"/>
      <family val="2"/>
    </font>
    <font>
      <b/>
      <sz val="10"/>
      <color indexed="12"/>
      <name val="Tahoma"/>
      <family val="2"/>
      <charset val="238"/>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5"/>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right/>
      <top style="thin">
        <color indexed="48"/>
      </top>
      <bottom style="double">
        <color indexed="48"/>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style="hair">
        <color auto="1"/>
      </top>
      <bottom style="hair">
        <color auto="1"/>
      </bottom>
      <diagonal/>
    </border>
    <border>
      <left/>
      <right/>
      <top/>
      <bottom style="hair">
        <color indexed="22"/>
      </bottom>
      <diagonal/>
    </border>
    <border>
      <left/>
      <right/>
      <top style="hair">
        <color indexed="22"/>
      </top>
      <bottom style="hair">
        <color indexed="22"/>
      </bottom>
      <diagonal/>
    </border>
    <border>
      <left/>
      <right/>
      <top style="double">
        <color indexed="64"/>
      </top>
      <bottom style="thin">
        <color indexed="64"/>
      </bottom>
      <diagonal/>
    </border>
    <border>
      <left/>
      <right/>
      <top style="double">
        <color indexed="64"/>
      </top>
      <bottom style="double">
        <color indexed="64"/>
      </bottom>
      <diagonal/>
    </border>
    <border>
      <left/>
      <right style="medium">
        <color indexed="23"/>
      </right>
      <top style="double">
        <color indexed="64"/>
      </top>
      <bottom style="double">
        <color indexed="64"/>
      </bottom>
      <diagonal/>
    </border>
    <border>
      <left style="medium">
        <color indexed="22"/>
      </left>
      <right/>
      <top style="double">
        <color indexed="64"/>
      </top>
      <bottom style="double">
        <color indexed="64"/>
      </bottom>
      <diagonal/>
    </border>
    <border>
      <left/>
      <right/>
      <top style="dotted">
        <color indexed="22"/>
      </top>
      <bottom style="dotted">
        <color indexed="22"/>
      </bottom>
      <diagonal/>
    </border>
    <border>
      <left/>
      <right/>
      <top style="double">
        <color indexed="64"/>
      </top>
      <bottom/>
      <diagonal/>
    </border>
    <border>
      <left/>
      <right/>
      <top/>
      <bottom style="dotted">
        <color theme="0" tint="-0.14996795556505021"/>
      </bottom>
      <diagonal/>
    </border>
  </borders>
  <cellStyleXfs count="510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7" fillId="0" borderId="0" applyFont="0" applyFill="0" applyBorder="0" applyAlignment="0" applyProtection="0"/>
    <xf numFmtId="44" fontId="7"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3" fillId="0" borderId="0"/>
    <xf numFmtId="0" fontId="7" fillId="23" borderId="7" applyNumberFormat="0" applyFont="0" applyAlignment="0" applyProtection="0"/>
    <xf numFmtId="0" fontId="23" fillId="20" borderId="8" applyNumberFormat="0" applyAlignment="0" applyProtection="0"/>
    <xf numFmtId="0" fontId="9" fillId="0" borderId="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33" fillId="23" borderId="7" applyNumberFormat="0" applyFont="0" applyAlignment="0" applyProtection="0"/>
    <xf numFmtId="44" fontId="33" fillId="0" borderId="0" applyFont="0" applyFill="0" applyBorder="0" applyAlignment="0" applyProtection="0"/>
    <xf numFmtId="164" fontId="33" fillId="0" borderId="0" applyFont="0" applyFill="0" applyBorder="0" applyAlignment="0" applyProtection="0"/>
    <xf numFmtId="0" fontId="9" fillId="0" borderId="0"/>
    <xf numFmtId="0" fontId="7" fillId="0" borderId="0"/>
    <xf numFmtId="0" fontId="7" fillId="0" borderId="0"/>
    <xf numFmtId="0" fontId="7" fillId="23" borderId="7" applyNumberFormat="0" applyFont="0" applyAlignment="0" applyProtection="0"/>
    <xf numFmtId="4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0" fontId="7" fillId="0" borderId="0"/>
    <xf numFmtId="0" fontId="7" fillId="23" borderId="7" applyNumberFormat="0" applyFont="0" applyAlignment="0" applyProtection="0"/>
    <xf numFmtId="0" fontId="7" fillId="23" borderId="7" applyNumberFormat="0" applyFont="0" applyAlignment="0" applyProtection="0"/>
    <xf numFmtId="44" fontId="7" fillId="0" borderId="0" applyFont="0" applyFill="0" applyBorder="0" applyAlignment="0" applyProtection="0"/>
    <xf numFmtId="164" fontId="7" fillId="0" borderId="0" applyFont="0" applyFill="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164" fontId="7" fillId="0" borderId="0" applyFont="0" applyFill="0" applyBorder="0" applyAlignment="0" applyProtection="0"/>
    <xf numFmtId="0" fontId="7" fillId="23" borderId="7"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8" fillId="0" borderId="0"/>
    <xf numFmtId="0" fontId="36" fillId="0" borderId="0"/>
    <xf numFmtId="0" fontId="6" fillId="0" borderId="0"/>
    <xf numFmtId="0" fontId="6" fillId="0" borderId="0"/>
    <xf numFmtId="0" fontId="6" fillId="0" borderId="0"/>
    <xf numFmtId="165" fontId="37" fillId="0" borderId="0"/>
    <xf numFmtId="0" fontId="39"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0" borderId="0"/>
    <xf numFmtId="9" fontId="7" fillId="0" borderId="0" applyFont="0" applyFill="0" applyBorder="0" applyAlignment="0" applyProtection="0"/>
    <xf numFmtId="0" fontId="9" fillId="0" borderId="0"/>
    <xf numFmtId="44" fontId="7" fillId="0" borderId="0" applyFont="0" applyFill="0" applyBorder="0" applyAlignment="0" applyProtection="0"/>
    <xf numFmtId="0" fontId="40" fillId="0" borderId="13">
      <alignment horizontal="right" vertical="top"/>
      <protection locked="0"/>
    </xf>
    <xf numFmtId="0" fontId="44" fillId="0" borderId="0" applyFont="0">
      <alignment horizontal="center"/>
      <protection locked="0"/>
    </xf>
    <xf numFmtId="0" fontId="42" fillId="0" borderId="0">
      <alignment horizontal="justify" wrapText="1"/>
      <protection locked="0"/>
    </xf>
    <xf numFmtId="0" fontId="43" fillId="0" borderId="13">
      <alignment horizontal="right"/>
      <protection locked="0"/>
    </xf>
    <xf numFmtId="0" fontId="42" fillId="0" borderId="0" applyFont="0" applyAlignment="0">
      <alignment horizontal="center" wrapText="1"/>
      <protection locked="0"/>
    </xf>
    <xf numFmtId="0" fontId="41" fillId="25" borderId="14" applyFont="0" applyBorder="0" applyAlignment="0">
      <alignment horizontal="centerContinuous"/>
      <protection locked="0"/>
    </xf>
    <xf numFmtId="4" fontId="43" fillId="0" borderId="13" applyFont="0" applyFill="0" applyBorder="0" applyAlignment="0">
      <protection locked="0"/>
    </xf>
    <xf numFmtId="0" fontId="6" fillId="0" borderId="0"/>
    <xf numFmtId="0" fontId="6" fillId="0" borderId="0"/>
    <xf numFmtId="164"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23" borderId="7" applyNumberFormat="0" applyFont="0" applyAlignment="0" applyProtection="0"/>
    <xf numFmtId="164" fontId="7" fillId="0" borderId="0" applyFont="0" applyFill="0" applyBorder="0" applyAlignment="0" applyProtection="0"/>
    <xf numFmtId="0" fontId="7" fillId="23" borderId="7"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0" borderId="0" applyNumberFormat="0" applyBorder="0" applyAlignment="0" applyProtection="0"/>
    <xf numFmtId="0" fontId="10" fillId="28"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35"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2" fillId="39" borderId="0" applyNumberFormat="0" applyBorder="0" applyAlignment="0" applyProtection="0"/>
    <xf numFmtId="0" fontId="46" fillId="40" borderId="1" applyNumberFormat="0" applyAlignment="0" applyProtection="0"/>
    <xf numFmtId="0" fontId="14" fillId="41" borderId="2"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6" fillId="30" borderId="0" applyNumberFormat="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20" fillId="31" borderId="1" applyNumberFormat="0" applyAlignment="0" applyProtection="0"/>
    <xf numFmtId="0" fontId="26" fillId="0" borderId="18" applyNumberFormat="0" applyFill="0" applyAlignment="0" applyProtection="0"/>
    <xf numFmtId="0" fontId="50"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7" fillId="0" borderId="0">
      <alignment horizontal="justify" vertical="top" wrapText="1"/>
    </xf>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45" fillId="28" borderId="7" applyNumberFormat="0" applyAlignment="0" applyProtection="0"/>
    <xf numFmtId="0" fontId="7" fillId="23" borderId="7" applyNumberFormat="0" applyFont="0" applyAlignment="0" applyProtection="0"/>
    <xf numFmtId="0" fontId="45" fillId="28" borderId="7" applyNumberFormat="0" applyAlignment="0" applyProtection="0"/>
    <xf numFmtId="0" fontId="7" fillId="23" borderId="7" applyNumberFormat="0" applyFont="0" applyAlignment="0" applyProtection="0"/>
    <xf numFmtId="0" fontId="7" fillId="23" borderId="7" applyNumberFormat="0" applyFont="0" applyAlignment="0" applyProtection="0"/>
    <xf numFmtId="0" fontId="23" fillId="40" borderId="8" applyNumberFormat="0" applyAlignment="0" applyProtection="0"/>
    <xf numFmtId="0" fontId="51" fillId="0" borderId="0" applyNumberFormat="0" applyFill="0" applyBorder="0" applyAlignment="0" applyProtection="0"/>
    <xf numFmtId="0" fontId="25" fillId="0" borderId="19"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1" fillId="0" borderId="0"/>
    <xf numFmtId="0" fontId="3" fillId="0" borderId="0"/>
    <xf numFmtId="0" fontId="7" fillId="0" borderId="0"/>
    <xf numFmtId="44" fontId="7" fillId="0" borderId="0" applyFont="0" applyFill="0" applyBorder="0" applyAlignment="0" applyProtection="0"/>
    <xf numFmtId="0" fontId="2" fillId="0" borderId="0"/>
    <xf numFmtId="0" fontId="2" fillId="0" borderId="0"/>
    <xf numFmtId="49" fontId="80" fillId="0" borderId="0" applyBorder="0" applyAlignment="0"/>
    <xf numFmtId="0" fontId="91" fillId="0" borderId="0"/>
    <xf numFmtId="0" fontId="7" fillId="0" borderId="0"/>
    <xf numFmtId="0" fontId="1" fillId="0" borderId="0"/>
    <xf numFmtId="0" fontId="1" fillId="0" borderId="0"/>
  </cellStyleXfs>
  <cellXfs count="416">
    <xf numFmtId="0" fontId="0" fillId="0" borderId="0" xfId="0"/>
    <xf numFmtId="4" fontId="28" fillId="0" borderId="0" xfId="0" applyNumberFormat="1" applyFont="1"/>
    <xf numFmtId="4" fontId="27" fillId="0" borderId="0" xfId="0" applyNumberFormat="1" applyFont="1"/>
    <xf numFmtId="4" fontId="56" fillId="0" borderId="0" xfId="0" applyNumberFormat="1" applyFont="1" applyAlignment="1">
      <alignment horizontal="center" vertical="center"/>
    </xf>
    <xf numFmtId="4" fontId="57" fillId="0" borderId="0" xfId="0" applyNumberFormat="1" applyFont="1"/>
    <xf numFmtId="4" fontId="58" fillId="0" borderId="0" xfId="0" applyNumberFormat="1" applyFont="1" applyAlignment="1">
      <alignment horizontal="center" vertical="center"/>
    </xf>
    <xf numFmtId="4" fontId="31" fillId="0" borderId="0" xfId="0" applyNumberFormat="1" applyFont="1"/>
    <xf numFmtId="4" fontId="7" fillId="0" borderId="0" xfId="0" applyNumberFormat="1" applyFont="1"/>
    <xf numFmtId="4" fontId="8" fillId="0" borderId="0" xfId="0" applyNumberFormat="1" applyFont="1"/>
    <xf numFmtId="4" fontId="32" fillId="0" borderId="0" xfId="0" applyNumberFormat="1" applyFont="1"/>
    <xf numFmtId="4" fontId="29" fillId="24" borderId="11" xfId="0" applyNumberFormat="1" applyFont="1" applyFill="1" applyBorder="1" applyAlignment="1">
      <alignment horizontal="justify"/>
    </xf>
    <xf numFmtId="4" fontId="30" fillId="24" borderId="10" xfId="0" applyNumberFormat="1" applyFont="1" applyFill="1" applyBorder="1"/>
    <xf numFmtId="4" fontId="30" fillId="24" borderId="10" xfId="0" applyNumberFormat="1" applyFont="1" applyFill="1" applyBorder="1" applyAlignment="1">
      <alignment horizontal="center"/>
    </xf>
    <xf numFmtId="4" fontId="30" fillId="24" borderId="12" xfId="0" applyNumberFormat="1" applyFont="1" applyFill="1" applyBorder="1" applyAlignment="1">
      <alignment horizontal="center"/>
    </xf>
    <xf numFmtId="4" fontId="33" fillId="0" borderId="0" xfId="0" applyNumberFormat="1" applyFont="1"/>
    <xf numFmtId="4" fontId="30" fillId="0" borderId="0" xfId="0" applyNumberFormat="1" applyFont="1"/>
    <xf numFmtId="4" fontId="31" fillId="0" borderId="0" xfId="0" applyNumberFormat="1" applyFont="1" applyAlignment="1">
      <alignment horizontal="justify"/>
    </xf>
    <xf numFmtId="4" fontId="31" fillId="0" borderId="0" xfId="0" applyNumberFormat="1" applyFont="1" applyAlignment="1">
      <alignment horizontal="right"/>
    </xf>
    <xf numFmtId="4" fontId="31" fillId="0" borderId="0" xfId="39" applyNumberFormat="1" applyFont="1" applyAlignment="1">
      <alignment horizontal="justify"/>
    </xf>
    <xf numFmtId="4" fontId="31" fillId="0" borderId="0" xfId="39" applyNumberFormat="1" applyFont="1"/>
    <xf numFmtId="4" fontId="31" fillId="0" borderId="0" xfId="39" applyNumberFormat="1" applyFont="1" applyAlignment="1">
      <alignment horizontal="center"/>
    </xf>
    <xf numFmtId="4" fontId="31" fillId="0" borderId="0" xfId="39" applyNumberFormat="1" applyFont="1" applyAlignment="1">
      <alignment horizontal="right"/>
    </xf>
    <xf numFmtId="4" fontId="34" fillId="0" borderId="0" xfId="39" applyNumberFormat="1" applyFont="1" applyAlignment="1">
      <alignment horizontal="justify"/>
    </xf>
    <xf numFmtId="4" fontId="31" fillId="0" borderId="0" xfId="0" applyNumberFormat="1" applyFont="1" applyAlignment="1">
      <alignment horizontal="justify" vertical="top"/>
    </xf>
    <xf numFmtId="4" fontId="32" fillId="0" borderId="0" xfId="0" applyNumberFormat="1" applyFont="1" applyAlignment="1">
      <alignment horizontal="justify" vertical="top"/>
    </xf>
    <xf numFmtId="4" fontId="31" fillId="0" borderId="10" xfId="0" applyNumberFormat="1" applyFont="1" applyBorder="1" applyAlignment="1">
      <alignment horizontal="justify"/>
    </xf>
    <xf numFmtId="4" fontId="34" fillId="0" borderId="10" xfId="0" applyNumberFormat="1" applyFont="1" applyBorder="1" applyAlignment="1">
      <alignment horizontal="right"/>
    </xf>
    <xf numFmtId="4" fontId="8" fillId="0" borderId="0" xfId="0" applyNumberFormat="1" applyFont="1" applyAlignment="1">
      <alignment horizontal="right"/>
    </xf>
    <xf numFmtId="4" fontId="34" fillId="0" borderId="0" xfId="0" applyNumberFormat="1" applyFont="1" applyAlignment="1">
      <alignment horizontal="justify"/>
    </xf>
    <xf numFmtId="4" fontId="34" fillId="0" borderId="0" xfId="0" applyNumberFormat="1" applyFont="1" applyAlignment="1">
      <alignment horizontal="right"/>
    </xf>
    <xf numFmtId="4" fontId="34" fillId="0" borderId="0" xfId="0" applyNumberFormat="1" applyFont="1" applyAlignment="1">
      <alignment horizontal="justify" vertical="top"/>
    </xf>
    <xf numFmtId="4" fontId="31" fillId="0" borderId="10" xfId="0" applyNumberFormat="1" applyFont="1" applyBorder="1"/>
    <xf numFmtId="4" fontId="31" fillId="0" borderId="10" xfId="0" applyNumberFormat="1" applyFont="1" applyBorder="1" applyAlignment="1">
      <alignment horizontal="right"/>
    </xf>
    <xf numFmtId="4" fontId="34" fillId="0" borderId="0" xfId="0" applyNumberFormat="1" applyFont="1"/>
    <xf numFmtId="4" fontId="31" fillId="0" borderId="0" xfId="50" applyNumberFormat="1" applyFont="1"/>
    <xf numFmtId="4" fontId="31" fillId="0" borderId="0" xfId="50" applyNumberFormat="1" applyFont="1" applyAlignment="1">
      <alignment horizontal="justify"/>
    </xf>
    <xf numFmtId="4" fontId="34" fillId="0" borderId="0" xfId="50" applyNumberFormat="1" applyFont="1"/>
    <xf numFmtId="4" fontId="34" fillId="0" borderId="0" xfId="28" applyNumberFormat="1" applyFont="1" applyBorder="1" applyAlignment="1" applyProtection="1">
      <alignment horizontal="right"/>
    </xf>
    <xf numFmtId="4" fontId="28" fillId="0" borderId="0" xfId="0" applyNumberFormat="1" applyFont="1" applyAlignment="1">
      <alignment horizontal="justify"/>
    </xf>
    <xf numFmtId="4" fontId="32" fillId="0" borderId="0" xfId="0" applyNumberFormat="1" applyFont="1" applyAlignment="1">
      <alignment horizontal="left"/>
    </xf>
    <xf numFmtId="4" fontId="32" fillId="0" borderId="0" xfId="0" applyNumberFormat="1" applyFont="1" applyAlignment="1">
      <alignment horizontal="center"/>
    </xf>
    <xf numFmtId="4" fontId="8" fillId="0" borderId="0" xfId="0" applyNumberFormat="1" applyFont="1" applyAlignment="1">
      <alignment horizontal="justify"/>
    </xf>
    <xf numFmtId="4" fontId="31" fillId="0" borderId="0" xfId="50" applyNumberFormat="1" applyFont="1" applyAlignment="1">
      <alignment horizontal="justify" vertical="top"/>
    </xf>
    <xf numFmtId="4" fontId="31" fillId="0" borderId="0" xfId="57" applyNumberFormat="1" applyFont="1" applyAlignment="1">
      <alignment horizontal="right"/>
    </xf>
    <xf numFmtId="4" fontId="31" fillId="0" borderId="0" xfId="50" applyNumberFormat="1" applyFont="1" applyAlignment="1">
      <alignment horizontal="right"/>
    </xf>
    <xf numFmtId="4" fontId="30" fillId="0" borderId="0" xfId="50" applyNumberFormat="1" applyFont="1" applyAlignment="1">
      <alignment horizontal="justify" vertical="justify"/>
    </xf>
    <xf numFmtId="4" fontId="30" fillId="0" borderId="0" xfId="50" applyNumberFormat="1" applyFont="1"/>
    <xf numFmtId="4" fontId="30" fillId="0" borderId="0" xfId="50" applyNumberFormat="1" applyFont="1" applyAlignment="1">
      <alignment horizontal="center"/>
    </xf>
    <xf numFmtId="4" fontId="30" fillId="0" borderId="0" xfId="29" applyNumberFormat="1" applyFont="1"/>
    <xf numFmtId="4" fontId="31" fillId="0" borderId="0" xfId="57" applyNumberFormat="1" applyFont="1"/>
    <xf numFmtId="4" fontId="31" fillId="0" borderId="0" xfId="57" applyNumberFormat="1" applyFont="1" applyAlignment="1">
      <alignment horizontal="justify"/>
    </xf>
    <xf numFmtId="4" fontId="32" fillId="0" borderId="0" xfId="57" applyNumberFormat="1" applyFont="1"/>
    <xf numFmtId="4" fontId="34" fillId="0" borderId="0" xfId="50" applyNumberFormat="1" applyFont="1" applyAlignment="1">
      <alignment horizontal="justify"/>
    </xf>
    <xf numFmtId="4" fontId="31" fillId="0" borderId="0" xfId="50" applyNumberFormat="1" applyFont="1" applyAlignment="1">
      <alignment horizontal="justify" vertical="justify"/>
    </xf>
    <xf numFmtId="4" fontId="34" fillId="0" borderId="11" xfId="0" applyNumberFormat="1" applyFont="1" applyBorder="1"/>
    <xf numFmtId="4" fontId="34" fillId="0" borderId="10" xfId="0" applyNumberFormat="1" applyFont="1" applyBorder="1"/>
    <xf numFmtId="4" fontId="62" fillId="0" borderId="0" xfId="50" applyNumberFormat="1" applyFont="1"/>
    <xf numFmtId="4" fontId="31" fillId="0" borderId="0" xfId="50" applyNumberFormat="1" applyFont="1" applyAlignment="1" applyProtection="1">
      <alignment horizontal="justify" vertical="top"/>
      <protection locked="0"/>
    </xf>
    <xf numFmtId="4" fontId="31" fillId="0" borderId="0" xfId="29" applyNumberFormat="1" applyFont="1" applyAlignment="1" applyProtection="1">
      <alignment horizontal="justify" vertical="top"/>
      <protection locked="0"/>
    </xf>
    <xf numFmtId="4" fontId="31" fillId="0" borderId="0" xfId="0" applyNumberFormat="1" applyFont="1" applyAlignment="1" applyProtection="1">
      <alignment horizontal="justify" vertical="top"/>
      <protection locked="0"/>
    </xf>
    <xf numFmtId="4" fontId="31" fillId="0" borderId="0" xfId="50" applyNumberFormat="1" applyFont="1" applyProtection="1">
      <protection locked="0"/>
    </xf>
    <xf numFmtId="4" fontId="31" fillId="0" borderId="0" xfId="50" applyNumberFormat="1" applyFont="1" applyAlignment="1" applyProtection="1">
      <alignment horizontal="center"/>
      <protection locked="0"/>
    </xf>
    <xf numFmtId="4" fontId="31" fillId="0" borderId="0" xfId="29" applyNumberFormat="1" applyFont="1" applyProtection="1">
      <protection locked="0"/>
    </xf>
    <xf numFmtId="4" fontId="31" fillId="0" borderId="0" xfId="0" applyNumberFormat="1" applyFont="1" applyProtection="1">
      <protection locked="0"/>
    </xf>
    <xf numFmtId="4" fontId="31" fillId="0" borderId="0" xfId="60" applyNumberFormat="1" applyFont="1" applyAlignment="1">
      <alignment horizontal="justify" vertical="top"/>
    </xf>
    <xf numFmtId="4" fontId="63" fillId="0" borderId="0" xfId="39" applyNumberFormat="1" applyFont="1" applyAlignment="1">
      <alignment horizontal="right"/>
    </xf>
    <xf numFmtId="4" fontId="63" fillId="0" borderId="0" xfId="0" applyNumberFormat="1" applyFont="1" applyAlignment="1">
      <alignment horizontal="right"/>
    </xf>
    <xf numFmtId="4" fontId="63" fillId="0" borderId="0" xfId="0" applyNumberFormat="1" applyFont="1"/>
    <xf numFmtId="4" fontId="64" fillId="0" borderId="0" xfId="0" applyNumberFormat="1" applyFont="1"/>
    <xf numFmtId="4" fontId="63" fillId="0" borderId="0" xfId="0" applyNumberFormat="1" applyFont="1" applyAlignment="1">
      <alignment horizontal="justify"/>
    </xf>
    <xf numFmtId="4" fontId="63" fillId="0" borderId="0" xfId="0" applyNumberFormat="1" applyFont="1" applyAlignment="1">
      <alignment horizontal="justify" vertical="top"/>
    </xf>
    <xf numFmtId="4" fontId="64" fillId="0" borderId="0" xfId="0" applyNumberFormat="1" applyFont="1" applyAlignment="1">
      <alignment horizontal="justify" vertical="top"/>
    </xf>
    <xf numFmtId="4" fontId="65" fillId="0" borderId="0" xfId="39" applyNumberFormat="1" applyFont="1" applyAlignment="1">
      <alignment horizontal="justify"/>
    </xf>
    <xf numFmtId="4" fontId="63" fillId="0" borderId="0" xfId="39" applyNumberFormat="1" applyFont="1" applyAlignment="1">
      <alignment horizontal="justify"/>
    </xf>
    <xf numFmtId="4" fontId="63" fillId="0" borderId="0" xfId="57" applyNumberFormat="1" applyFont="1" applyAlignment="1">
      <alignment horizontal="justify"/>
    </xf>
    <xf numFmtId="4" fontId="65" fillId="0" borderId="0" xfId="57" applyNumberFormat="1" applyFont="1"/>
    <xf numFmtId="4" fontId="54" fillId="0" borderId="0" xfId="0" applyNumberFormat="1" applyFont="1"/>
    <xf numFmtId="4" fontId="65" fillId="0" borderId="0" xfId="0" applyNumberFormat="1" applyFont="1"/>
    <xf numFmtId="4" fontId="31" fillId="0" borderId="0" xfId="57" applyNumberFormat="1" applyFont="1" applyAlignment="1">
      <alignment horizontal="justify" vertical="top"/>
    </xf>
    <xf numFmtId="4" fontId="65" fillId="0" borderId="0" xfId="57" applyNumberFormat="1" applyFont="1" applyAlignment="1">
      <alignment horizontal="justify" vertical="top"/>
    </xf>
    <xf numFmtId="4" fontId="63" fillId="0" borderId="0" xfId="61" applyNumberFormat="1" applyFont="1" applyAlignment="1">
      <alignment horizontal="justify" vertical="top"/>
    </xf>
    <xf numFmtId="4" fontId="63" fillId="0" borderId="0" xfId="57" applyNumberFormat="1" applyFont="1" applyAlignment="1">
      <alignment horizontal="justify" vertical="top"/>
    </xf>
    <xf numFmtId="4" fontId="63" fillId="0" borderId="0" xfId="57" applyNumberFormat="1" applyFont="1"/>
    <xf numFmtId="4" fontId="63" fillId="0" borderId="0" xfId="61" applyNumberFormat="1" applyFont="1" applyAlignment="1">
      <alignment horizontal="right"/>
    </xf>
    <xf numFmtId="4" fontId="63" fillId="0" borderId="0" xfId="57" applyNumberFormat="1" applyFont="1" applyAlignment="1">
      <alignment horizontal="right"/>
    </xf>
    <xf numFmtId="4" fontId="63" fillId="0" borderId="0" xfId="61" applyNumberFormat="1" applyFont="1"/>
    <xf numFmtId="4" fontId="31" fillId="0" borderId="0" xfId="57" applyNumberFormat="1" applyFont="1" applyAlignment="1">
      <alignment horizontal="justify" vertical="justify"/>
    </xf>
    <xf numFmtId="4" fontId="34" fillId="0" borderId="0" xfId="0" applyNumberFormat="1" applyFont="1" applyAlignment="1">
      <alignment horizontal="center"/>
    </xf>
    <xf numFmtId="4" fontId="54" fillId="0" borderId="0" xfId="0" applyNumberFormat="1" applyFont="1" applyAlignment="1">
      <alignment horizontal="center"/>
    </xf>
    <xf numFmtId="4" fontId="34" fillId="0" borderId="11" xfId="0" applyNumberFormat="1" applyFont="1" applyBorder="1" applyAlignment="1">
      <alignment horizontal="justify"/>
    </xf>
    <xf numFmtId="4" fontId="54" fillId="0" borderId="10" xfId="0" applyNumberFormat="1" applyFont="1" applyBorder="1"/>
    <xf numFmtId="4" fontId="27" fillId="0" borderId="0" xfId="0" applyNumberFormat="1" applyFont="1" applyAlignment="1">
      <alignment horizontal="center"/>
    </xf>
    <xf numFmtId="4" fontId="34" fillId="0" borderId="0" xfId="0" applyNumberFormat="1" applyFont="1" applyAlignment="1">
      <alignment horizontal="left"/>
    </xf>
    <xf numFmtId="4" fontId="31" fillId="0" borderId="0" xfId="28" applyNumberFormat="1" applyFont="1"/>
    <xf numFmtId="4" fontId="31" fillId="0" borderId="0" xfId="28" applyNumberFormat="1" applyFont="1" applyAlignment="1">
      <alignment horizontal="right"/>
    </xf>
    <xf numFmtId="4" fontId="55" fillId="0" borderId="0" xfId="0" applyNumberFormat="1" applyFont="1"/>
    <xf numFmtId="4" fontId="57" fillId="0" borderId="0" xfId="0" applyNumberFormat="1" applyFont="1" applyAlignment="1">
      <alignment horizontal="center" vertical="center"/>
    </xf>
    <xf numFmtId="4" fontId="0" fillId="0" borderId="0" xfId="0" applyNumberFormat="1"/>
    <xf numFmtId="4" fontId="28" fillId="0" borderId="0" xfId="0" applyNumberFormat="1" applyFont="1" applyAlignment="1">
      <alignment horizontal="center"/>
    </xf>
    <xf numFmtId="4" fontId="31" fillId="0" borderId="0" xfId="5096" applyNumberFormat="1" applyFont="1" applyAlignment="1" applyProtection="1">
      <alignment horizontal="justify" vertical="top" wrapText="1"/>
      <protection locked="0"/>
    </xf>
    <xf numFmtId="4" fontId="7" fillId="0" borderId="0" xfId="50" applyNumberFormat="1"/>
    <xf numFmtId="4" fontId="31" fillId="0" borderId="0" xfId="57" applyNumberFormat="1" applyFont="1" applyAlignment="1">
      <alignment horizontal="left" vertical="top" wrapText="1"/>
    </xf>
    <xf numFmtId="4" fontId="31" fillId="0" borderId="0" xfId="57" applyNumberFormat="1" applyFont="1" applyAlignment="1">
      <alignment horizontal="justify" vertical="top" wrapText="1"/>
    </xf>
    <xf numFmtId="4" fontId="64" fillId="0" borderId="0" xfId="57" applyNumberFormat="1" applyFont="1"/>
    <xf numFmtId="4" fontId="32" fillId="0" borderId="0" xfId="57" applyNumberFormat="1" applyFont="1" applyAlignment="1">
      <alignment horizontal="justify" vertical="top"/>
    </xf>
    <xf numFmtId="4" fontId="64" fillId="0" borderId="0" xfId="57" applyNumberFormat="1" applyFont="1" applyAlignment="1">
      <alignment horizontal="justify" vertical="top"/>
    </xf>
    <xf numFmtId="4" fontId="59" fillId="0" borderId="0" xfId="0" applyNumberFormat="1" applyFont="1"/>
    <xf numFmtId="4" fontId="34" fillId="0" borderId="0" xfId="57" applyNumberFormat="1" applyFont="1" applyAlignment="1">
      <alignment horizontal="justify"/>
    </xf>
    <xf numFmtId="4" fontId="34" fillId="0" borderId="0" xfId="57" applyNumberFormat="1" applyFont="1"/>
    <xf numFmtId="4" fontId="54" fillId="0" borderId="0" xfId="50" applyNumberFormat="1" applyFont="1"/>
    <xf numFmtId="4" fontId="8" fillId="0" borderId="0" xfId="50" applyNumberFormat="1" applyFont="1"/>
    <xf numFmtId="0" fontId="31" fillId="0" borderId="0" xfId="50" applyFont="1" applyAlignment="1">
      <alignment horizontal="justify" vertical="top"/>
    </xf>
    <xf numFmtId="0" fontId="31" fillId="0" borderId="0" xfId="50" applyFont="1"/>
    <xf numFmtId="0" fontId="34" fillId="0" borderId="0" xfId="50" applyFont="1"/>
    <xf numFmtId="4" fontId="65" fillId="0" borderId="0" xfId="0" applyNumberFormat="1" applyFont="1" applyAlignment="1">
      <alignment horizontal="justify" vertical="top"/>
    </xf>
    <xf numFmtId="4" fontId="34" fillId="0" borderId="36" xfId="50" applyNumberFormat="1" applyFont="1" applyBorder="1" applyAlignment="1">
      <alignment horizontal="justify"/>
    </xf>
    <xf numFmtId="4" fontId="31" fillId="0" borderId="37" xfId="50" applyNumberFormat="1" applyFont="1" applyBorder="1"/>
    <xf numFmtId="4" fontId="31" fillId="0" borderId="38" xfId="50" applyNumberFormat="1" applyFont="1" applyBorder="1"/>
    <xf numFmtId="0" fontId="55" fillId="0" borderId="0" xfId="5097" applyFont="1"/>
    <xf numFmtId="4" fontId="32" fillId="0" borderId="0" xfId="5097" applyNumberFormat="1" applyFont="1"/>
    <xf numFmtId="0" fontId="31" fillId="0" borderId="0" xfId="5097" applyFont="1"/>
    <xf numFmtId="0" fontId="31" fillId="0" borderId="0" xfId="5097" applyFont="1" applyAlignment="1">
      <alignment horizontal="justify"/>
    </xf>
    <xf numFmtId="4" fontId="31" fillId="0" borderId="0" xfId="5098" applyNumberFormat="1" applyFont="1" applyAlignment="1">
      <alignment horizontal="justify"/>
    </xf>
    <xf numFmtId="4" fontId="31" fillId="0" borderId="0" xfId="5098" applyNumberFormat="1" applyFont="1"/>
    <xf numFmtId="4" fontId="8" fillId="0" borderId="0" xfId="50" applyNumberFormat="1" applyFont="1" applyAlignment="1">
      <alignment horizontal="right"/>
    </xf>
    <xf numFmtId="4" fontId="27" fillId="0" borderId="0" xfId="5098" applyNumberFormat="1" applyFont="1"/>
    <xf numFmtId="4" fontId="56" fillId="0" borderId="0" xfId="5098" applyNumberFormat="1" applyFont="1" applyAlignment="1">
      <alignment horizontal="center" vertical="center"/>
    </xf>
    <xf numFmtId="4" fontId="8" fillId="0" borderId="0" xfId="5097" applyNumberFormat="1" applyFont="1"/>
    <xf numFmtId="4" fontId="27" fillId="0" borderId="0" xfId="5097" applyNumberFormat="1" applyFont="1"/>
    <xf numFmtId="4" fontId="31" fillId="0" borderId="0" xfId="5097" applyNumberFormat="1" applyFont="1"/>
    <xf numFmtId="4" fontId="31" fillId="0" borderId="0" xfId="5097" applyNumberFormat="1" applyFont="1" applyAlignment="1">
      <alignment horizontal="center"/>
    </xf>
    <xf numFmtId="0" fontId="7" fillId="0" borderId="0" xfId="50"/>
    <xf numFmtId="4" fontId="34" fillId="0" borderId="0" xfId="50" applyNumberFormat="1" applyFont="1" applyProtection="1">
      <protection locked="0"/>
    </xf>
    <xf numFmtId="4" fontId="31" fillId="0" borderId="0" xfId="5099" applyNumberFormat="1" applyFont="1"/>
    <xf numFmtId="4" fontId="34" fillId="0" borderId="20" xfId="50" applyNumberFormat="1" applyFont="1" applyBorder="1" applyAlignment="1">
      <alignment horizontal="justify"/>
    </xf>
    <xf numFmtId="4" fontId="34" fillId="0" borderId="21" xfId="50" applyNumberFormat="1" applyFont="1" applyBorder="1"/>
    <xf numFmtId="4" fontId="34" fillId="0" borderId="22" xfId="50" applyNumberFormat="1" applyFont="1" applyBorder="1"/>
    <xf numFmtId="4" fontId="34" fillId="0" borderId="28" xfId="50" applyNumberFormat="1" applyFont="1" applyBorder="1" applyProtection="1">
      <protection locked="0"/>
    </xf>
    <xf numFmtId="4" fontId="34" fillId="0" borderId="23" xfId="50" applyNumberFormat="1" applyFont="1" applyBorder="1" applyAlignment="1">
      <alignment horizontal="justify"/>
    </xf>
    <xf numFmtId="4" fontId="34" fillId="0" borderId="11" xfId="50" applyNumberFormat="1" applyFont="1" applyBorder="1"/>
    <xf numFmtId="4" fontId="34" fillId="0" borderId="10" xfId="50" applyNumberFormat="1" applyFont="1" applyBorder="1"/>
    <xf numFmtId="4" fontId="34" fillId="0" borderId="29" xfId="50" applyNumberFormat="1" applyFont="1" applyBorder="1" applyProtection="1">
      <protection locked="0"/>
    </xf>
    <xf numFmtId="4" fontId="34" fillId="0" borderId="24" xfId="50" applyNumberFormat="1" applyFont="1" applyBorder="1" applyAlignment="1">
      <alignment horizontal="justify"/>
    </xf>
    <xf numFmtId="4" fontId="34" fillId="0" borderId="25" xfId="50" applyNumberFormat="1" applyFont="1" applyBorder="1"/>
    <xf numFmtId="4" fontId="34" fillId="0" borderId="26" xfId="50" applyNumberFormat="1" applyFont="1" applyBorder="1"/>
    <xf numFmtId="4" fontId="34" fillId="0" borderId="27" xfId="50" applyNumberFormat="1" applyFont="1" applyBorder="1" applyProtection="1">
      <protection locked="0"/>
    </xf>
    <xf numFmtId="4" fontId="28" fillId="0" borderId="0" xfId="50" applyNumberFormat="1" applyFont="1" applyAlignment="1">
      <alignment horizontal="justify"/>
    </xf>
    <xf numFmtId="4" fontId="28" fillId="0" borderId="0" xfId="50" applyNumberFormat="1" applyFont="1"/>
    <xf numFmtId="166" fontId="77" fillId="0" borderId="0" xfId="5102" applyNumberFormat="1" applyFont="1" applyAlignment="1">
      <alignment horizontal="left" vertical="top"/>
    </xf>
    <xf numFmtId="166" fontId="90" fillId="0" borderId="0" xfId="5102" applyNumberFormat="1" applyFont="1" applyAlignment="1">
      <alignment horizontal="left" vertical="top"/>
    </xf>
    <xf numFmtId="166" fontId="90" fillId="0" borderId="0" xfId="5102" applyNumberFormat="1" applyFont="1" applyAlignment="1">
      <alignment horizontal="right" vertical="top"/>
    </xf>
    <xf numFmtId="49" fontId="92" fillId="0" borderId="0" xfId="5103" applyNumberFormat="1" applyFont="1" applyAlignment="1" applyProtection="1">
      <alignment horizontal="justify" vertical="center" wrapText="1"/>
      <protection hidden="1"/>
    </xf>
    <xf numFmtId="49" fontId="94" fillId="0" borderId="0" xfId="5103" applyNumberFormat="1" applyFont="1" applyAlignment="1" applyProtection="1">
      <alignment horizontal="justify" vertical="center" wrapText="1"/>
      <protection hidden="1"/>
    </xf>
    <xf numFmtId="49" fontId="96" fillId="0" borderId="0" xfId="5103" applyNumberFormat="1" applyFont="1" applyAlignment="1" applyProtection="1">
      <alignment horizontal="justify" vertical="center" wrapText="1"/>
      <protection hidden="1"/>
    </xf>
    <xf numFmtId="49" fontId="99" fillId="0" borderId="0" xfId="5103" applyNumberFormat="1" applyFont="1" applyAlignment="1" applyProtection="1">
      <alignment horizontal="justify" vertical="center" wrapText="1"/>
      <protection hidden="1"/>
    </xf>
    <xf numFmtId="166" fontId="90" fillId="0" borderId="0" xfId="5102" applyNumberFormat="1" applyFont="1" applyAlignment="1">
      <alignment horizontal="right" vertical="center"/>
    </xf>
    <xf numFmtId="166" fontId="73" fillId="0" borderId="46" xfId="5102" applyNumberFormat="1" applyFont="1" applyBorder="1" applyAlignment="1">
      <alignment horizontal="left" vertical="center"/>
    </xf>
    <xf numFmtId="166" fontId="102" fillId="0" borderId="0" xfId="5102" applyNumberFormat="1" applyFont="1" applyAlignment="1">
      <alignment horizontal="left" vertical="top"/>
    </xf>
    <xf numFmtId="166" fontId="102" fillId="0" borderId="0" xfId="5102" applyNumberFormat="1" applyFont="1" applyAlignment="1">
      <alignment horizontal="right" vertical="top"/>
    </xf>
    <xf numFmtId="49" fontId="103" fillId="0" borderId="0" xfId="5103" applyNumberFormat="1" applyFont="1" applyAlignment="1" applyProtection="1">
      <alignment horizontal="justify" vertical="center" wrapText="1"/>
      <protection hidden="1"/>
    </xf>
    <xf numFmtId="166" fontId="102" fillId="43" borderId="0" xfId="5102" applyNumberFormat="1" applyFont="1" applyFill="1" applyAlignment="1">
      <alignment horizontal="left" vertical="top"/>
    </xf>
    <xf numFmtId="0" fontId="109" fillId="0" borderId="0" xfId="5104" applyFont="1" applyAlignment="1">
      <alignment wrapText="1"/>
    </xf>
    <xf numFmtId="166" fontId="102" fillId="0" borderId="0" xfId="5102" applyNumberFormat="1" applyFont="1" applyAlignment="1">
      <alignment horizontal="left" vertical="center"/>
    </xf>
    <xf numFmtId="166" fontId="102" fillId="0" borderId="0" xfId="5102" applyNumberFormat="1" applyFont="1" applyAlignment="1">
      <alignment horizontal="right" vertical="center"/>
    </xf>
    <xf numFmtId="166" fontId="73" fillId="0" borderId="0" xfId="5102" applyNumberFormat="1" applyFont="1" applyAlignment="1">
      <alignment horizontal="left" vertical="center"/>
    </xf>
    <xf numFmtId="166" fontId="102" fillId="0" borderId="46" xfId="5102" applyNumberFormat="1" applyFont="1" applyBorder="1" applyAlignment="1">
      <alignment horizontal="left" vertical="center"/>
    </xf>
    <xf numFmtId="0" fontId="68" fillId="0" borderId="40" xfId="5105" applyFont="1" applyBorder="1" applyAlignment="1">
      <alignment horizontal="center" vertical="center" wrapText="1"/>
    </xf>
    <xf numFmtId="0" fontId="70" fillId="0" borderId="40" xfId="5105" applyFont="1" applyBorder="1" applyAlignment="1">
      <alignment horizontal="center" vertical="top"/>
    </xf>
    <xf numFmtId="0" fontId="1" fillId="0" borderId="0" xfId="5105"/>
    <xf numFmtId="0" fontId="68" fillId="0" borderId="41" xfId="5105" applyFont="1" applyBorder="1" applyAlignment="1">
      <alignment horizontal="center" vertical="center" wrapText="1"/>
    </xf>
    <xf numFmtId="0" fontId="68" fillId="0" borderId="0" xfId="5105" applyFont="1" applyAlignment="1">
      <alignment horizontal="center" vertical="center" wrapText="1"/>
    </xf>
    <xf numFmtId="0" fontId="68" fillId="0" borderId="0" xfId="5105" applyFont="1" applyAlignment="1">
      <alignment horizontal="right" vertical="center" wrapText="1"/>
    </xf>
    <xf numFmtId="0" fontId="73" fillId="0" borderId="40" xfId="5105" applyFont="1" applyBorder="1" applyAlignment="1">
      <alignment horizontal="left" vertical="center"/>
    </xf>
    <xf numFmtId="0" fontId="73" fillId="0" borderId="40" xfId="5105" applyFont="1" applyBorder="1" applyAlignment="1">
      <alignment horizontal="center" vertical="center" wrapText="1"/>
    </xf>
    <xf numFmtId="0" fontId="73" fillId="0" borderId="40" xfId="5105" applyFont="1" applyBorder="1" applyAlignment="1">
      <alignment horizontal="right" vertical="center" wrapText="1"/>
    </xf>
    <xf numFmtId="0" fontId="70" fillId="0" borderId="42" xfId="5105" applyFont="1" applyBorder="1" applyAlignment="1">
      <alignment horizontal="center" vertical="top" wrapText="1"/>
    </xf>
    <xf numFmtId="0" fontId="74" fillId="42" borderId="42" xfId="5105" quotePrefix="1" applyFont="1" applyFill="1" applyBorder="1" applyAlignment="1">
      <alignment horizontal="left" vertical="center"/>
    </xf>
    <xf numFmtId="0" fontId="74" fillId="42" borderId="42" xfId="5105" quotePrefix="1" applyFont="1" applyFill="1" applyBorder="1" applyAlignment="1">
      <alignment horizontal="left" vertical="center" wrapText="1"/>
    </xf>
    <xf numFmtId="0" fontId="74" fillId="42" borderId="42" xfId="5105" quotePrefix="1" applyFont="1" applyFill="1" applyBorder="1" applyAlignment="1">
      <alignment horizontal="right" vertical="center" wrapText="1"/>
    </xf>
    <xf numFmtId="0" fontId="75" fillId="42" borderId="42" xfId="5105" applyFont="1" applyFill="1" applyBorder="1" applyAlignment="1">
      <alignment horizontal="justify" vertical="top" wrapText="1"/>
    </xf>
    <xf numFmtId="49" fontId="74" fillId="42" borderId="42" xfId="5105" applyNumberFormat="1" applyFont="1" applyFill="1" applyBorder="1" applyAlignment="1">
      <alignment horizontal="justify" vertical="center" wrapText="1"/>
    </xf>
    <xf numFmtId="0" fontId="74" fillId="42" borderId="42" xfId="5105" applyFont="1" applyFill="1" applyBorder="1" applyAlignment="1">
      <alignment horizontal="center" vertical="center" wrapText="1"/>
    </xf>
    <xf numFmtId="0" fontId="74" fillId="0" borderId="0" xfId="5105" quotePrefix="1" applyFont="1" applyAlignment="1">
      <alignment horizontal="right" vertical="center" wrapText="1"/>
    </xf>
    <xf numFmtId="0" fontId="75" fillId="0" borderId="0" xfId="5105" applyFont="1" applyAlignment="1">
      <alignment horizontal="justify" vertical="top" wrapText="1"/>
    </xf>
    <xf numFmtId="49" fontId="74" fillId="0" borderId="0" xfId="5105" applyNumberFormat="1" applyFont="1" applyAlignment="1">
      <alignment horizontal="justify" vertical="center" wrapText="1"/>
    </xf>
    <xf numFmtId="0" fontId="74" fillId="0" borderId="0" xfId="5105" applyFont="1" applyAlignment="1">
      <alignment horizontal="center" vertical="center" wrapText="1"/>
    </xf>
    <xf numFmtId="49" fontId="76" fillId="0" borderId="0" xfId="5105" applyNumberFormat="1" applyFont="1" applyAlignment="1">
      <alignment horizontal="justify" vertical="center" wrapText="1"/>
    </xf>
    <xf numFmtId="0" fontId="77" fillId="0" borderId="0" xfId="5105" applyFont="1"/>
    <xf numFmtId="0" fontId="77" fillId="0" borderId="0" xfId="5105" applyFont="1" applyAlignment="1">
      <alignment horizontal="right"/>
    </xf>
    <xf numFmtId="0" fontId="77" fillId="0" borderId="0" xfId="5105" applyFont="1" applyAlignment="1">
      <alignment horizontal="justify" vertical="top" wrapText="1"/>
    </xf>
    <xf numFmtId="49" fontId="78" fillId="0" borderId="0" xfId="5105" applyNumberFormat="1" applyFont="1" applyAlignment="1">
      <alignment horizontal="justify" vertical="center" wrapText="1"/>
    </xf>
    <xf numFmtId="49" fontId="79" fillId="0" borderId="0" xfId="5105" applyNumberFormat="1" applyFont="1" applyAlignment="1">
      <alignment horizontal="justify" vertical="center" wrapText="1"/>
    </xf>
    <xf numFmtId="0" fontId="77" fillId="0" borderId="0" xfId="5105" applyFont="1" applyAlignment="1">
      <alignment horizontal="left" vertical="top" wrapText="1"/>
    </xf>
    <xf numFmtId="0" fontId="81" fillId="0" borderId="0" xfId="5105" applyFont="1" applyAlignment="1">
      <alignment horizontal="left" vertical="top" wrapText="1"/>
    </xf>
    <xf numFmtId="0" fontId="81" fillId="0" borderId="0" xfId="5105" applyFont="1" applyAlignment="1">
      <alignment horizontal="right" vertical="top" wrapText="1"/>
    </xf>
    <xf numFmtId="49" fontId="82" fillId="0" borderId="0" xfId="5105" applyNumberFormat="1" applyFont="1" applyAlignment="1">
      <alignment horizontal="left" vertical="center"/>
    </xf>
    <xf numFmtId="49" fontId="81" fillId="0" borderId="0" xfId="5105" applyNumberFormat="1" applyFont="1" applyAlignment="1">
      <alignment horizontal="justify" vertical="center" wrapText="1"/>
    </xf>
    <xf numFmtId="0" fontId="74" fillId="0" borderId="43" xfId="5105" applyFont="1" applyBorder="1" applyAlignment="1">
      <alignment horizontal="right" vertical="center" wrapText="1"/>
    </xf>
    <xf numFmtId="49" fontId="77" fillId="0" borderId="0" xfId="5105" applyNumberFormat="1" applyFont="1" applyAlignment="1">
      <alignment horizontal="left" vertical="top" wrapText="1"/>
    </xf>
    <xf numFmtId="0" fontId="74" fillId="0" borderId="0" xfId="5105" applyFont="1" applyAlignment="1">
      <alignment horizontal="right" vertical="center" wrapText="1"/>
    </xf>
    <xf numFmtId="49" fontId="77" fillId="0" borderId="0" xfId="5105" applyNumberFormat="1" applyFont="1" applyAlignment="1">
      <alignment horizontal="justify" vertical="top" wrapText="1"/>
    </xf>
    <xf numFmtId="0" fontId="74" fillId="0" borderId="0" xfId="5105" applyFont="1" applyAlignment="1">
      <alignment horizontal="center" vertical="top" wrapText="1"/>
    </xf>
    <xf numFmtId="0" fontId="68" fillId="0" borderId="0" xfId="5105" applyFont="1" applyAlignment="1">
      <alignment horizontal="center" vertical="top" wrapText="1"/>
    </xf>
    <xf numFmtId="0" fontId="74" fillId="0" borderId="44" xfId="5105" applyFont="1" applyBorder="1" applyAlignment="1">
      <alignment horizontal="right" vertical="center" wrapText="1"/>
    </xf>
    <xf numFmtId="49" fontId="77" fillId="0" borderId="0" xfId="5105" applyNumberFormat="1" applyFont="1" applyAlignment="1">
      <alignment horizontal="justify" vertical="center" wrapText="1"/>
    </xf>
    <xf numFmtId="0" fontId="83" fillId="0" borderId="0" xfId="5105" applyFont="1" applyAlignment="1">
      <alignment horizontal="center" vertical="center"/>
    </xf>
    <xf numFmtId="8" fontId="68" fillId="0" borderId="0" xfId="5105" applyNumberFormat="1" applyFont="1" applyAlignment="1">
      <alignment horizontal="right" vertical="center" wrapText="1"/>
    </xf>
    <xf numFmtId="0" fontId="84" fillId="0" borderId="0" xfId="5105" applyFont="1" applyAlignment="1">
      <alignment horizontal="left" vertical="top" wrapText="1"/>
    </xf>
    <xf numFmtId="0" fontId="1" fillId="0" borderId="0" xfId="5105" applyAlignment="1">
      <alignment horizontal="right"/>
    </xf>
    <xf numFmtId="0" fontId="77" fillId="0" borderId="0" xfId="5105" applyFont="1" applyAlignment="1">
      <alignment horizontal="right" vertical="top" wrapText="1"/>
    </xf>
    <xf numFmtId="0" fontId="74" fillId="0" borderId="0" xfId="5105" quotePrefix="1" applyFont="1" applyAlignment="1">
      <alignment horizontal="right" vertical="top" wrapText="1"/>
    </xf>
    <xf numFmtId="0" fontId="85" fillId="0" borderId="0" xfId="5105" applyFont="1" applyAlignment="1">
      <alignment horizontal="left" vertical="top" wrapText="1"/>
    </xf>
    <xf numFmtId="0" fontId="85" fillId="0" borderId="0" xfId="5105" applyFont="1" applyAlignment="1">
      <alignment horizontal="right" vertical="top" wrapText="1"/>
    </xf>
    <xf numFmtId="0" fontId="74" fillId="0" borderId="0" xfId="5105" quotePrefix="1" applyFont="1" applyAlignment="1">
      <alignment horizontal="center" vertical="top" wrapText="1"/>
    </xf>
    <xf numFmtId="0" fontId="74" fillId="0" borderId="0" xfId="5105" quotePrefix="1" applyFont="1" applyAlignment="1" applyProtection="1">
      <alignment horizontal="center" vertical="top" wrapText="1"/>
      <protection hidden="1"/>
    </xf>
    <xf numFmtId="0" fontId="1" fillId="0" borderId="0" xfId="5105" applyProtection="1">
      <protection hidden="1"/>
    </xf>
    <xf numFmtId="0" fontId="85" fillId="0" borderId="0" xfId="5105" applyFont="1" applyAlignment="1">
      <alignment horizontal="center" vertical="top" wrapText="1"/>
    </xf>
    <xf numFmtId="0" fontId="88" fillId="0" borderId="0" xfId="5105" applyFont="1" applyAlignment="1">
      <alignment horizontal="right" vertical="center" wrapText="1"/>
    </xf>
    <xf numFmtId="3" fontId="68" fillId="0" borderId="0" xfId="5105" applyNumberFormat="1" applyFont="1" applyAlignment="1">
      <alignment horizontal="center" vertical="center" wrapText="1"/>
    </xf>
    <xf numFmtId="167" fontId="74" fillId="0" borderId="0" xfId="5105" applyNumberFormat="1" applyFont="1" applyAlignment="1">
      <alignment horizontal="right" vertical="center" wrapText="1"/>
    </xf>
    <xf numFmtId="0" fontId="84" fillId="0" borderId="0" xfId="5105" applyFont="1" applyAlignment="1">
      <alignment horizontal="right" vertical="top" wrapText="1"/>
    </xf>
    <xf numFmtId="3" fontId="89" fillId="0" borderId="0" xfId="5105" applyNumberFormat="1" applyFont="1" applyAlignment="1">
      <alignment horizontal="center" vertical="center" wrapText="1"/>
    </xf>
    <xf numFmtId="0" fontId="90" fillId="0" borderId="0" xfId="5105" applyFont="1" applyAlignment="1">
      <alignment horizontal="left" vertical="top" wrapText="1"/>
    </xf>
    <xf numFmtId="0" fontId="75" fillId="0" borderId="0" xfId="5105" quotePrefix="1" applyFont="1" applyAlignment="1">
      <alignment horizontal="justify" vertical="top" wrapText="1"/>
    </xf>
    <xf numFmtId="3" fontId="93" fillId="0" borderId="0" xfId="5105" applyNumberFormat="1" applyFont="1" applyAlignment="1">
      <alignment horizontal="center" vertical="center" wrapText="1"/>
    </xf>
    <xf numFmtId="167" fontId="74" fillId="0" borderId="0" xfId="5105" applyNumberFormat="1" applyFont="1" applyAlignment="1" applyProtection="1">
      <alignment horizontal="right" vertical="center" wrapText="1"/>
      <protection locked="0"/>
    </xf>
    <xf numFmtId="4" fontId="74" fillId="0" borderId="0" xfId="5105" applyNumberFormat="1" applyFont="1" applyAlignment="1" applyProtection="1">
      <alignment horizontal="right" vertical="center" wrapText="1"/>
      <protection locked="0"/>
    </xf>
    <xf numFmtId="0" fontId="88" fillId="0" borderId="0" xfId="5105" applyFont="1" applyAlignment="1">
      <alignment horizontal="left" vertical="top" wrapText="1"/>
    </xf>
    <xf numFmtId="0" fontId="88" fillId="0" borderId="0" xfId="5105" applyFont="1" applyAlignment="1">
      <alignment horizontal="right" vertical="top" wrapText="1"/>
    </xf>
    <xf numFmtId="3" fontId="95" fillId="0" borderId="0" xfId="5105" applyNumberFormat="1" applyFont="1" applyAlignment="1">
      <alignment horizontal="center" vertical="center" wrapText="1"/>
    </xf>
    <xf numFmtId="0" fontId="74" fillId="0" borderId="34" xfId="5105" applyFont="1" applyBorder="1" applyAlignment="1">
      <alignment horizontal="center" vertical="center" wrapText="1"/>
    </xf>
    <xf numFmtId="3" fontId="93" fillId="0" borderId="34" xfId="5105" applyNumberFormat="1" applyFont="1" applyBorder="1" applyAlignment="1">
      <alignment horizontal="center" vertical="center" wrapText="1"/>
    </xf>
    <xf numFmtId="167" fontId="74" fillId="0" borderId="34" xfId="5105" applyNumberFormat="1" applyFont="1" applyBorder="1" applyAlignment="1" applyProtection="1">
      <alignment horizontal="right" vertical="center" wrapText="1"/>
      <protection locked="0"/>
    </xf>
    <xf numFmtId="4" fontId="74" fillId="0" borderId="34" xfId="5105" applyNumberFormat="1" applyFont="1" applyBorder="1" applyAlignment="1" applyProtection="1">
      <alignment horizontal="right" vertical="center" wrapText="1"/>
      <protection locked="0"/>
    </xf>
    <xf numFmtId="0" fontId="75" fillId="0" borderId="0" xfId="5105" applyFont="1" applyAlignment="1">
      <alignment horizontal="right" vertical="top"/>
    </xf>
    <xf numFmtId="49" fontId="97" fillId="0" borderId="0" xfId="5105" applyNumberFormat="1" applyFont="1" applyAlignment="1">
      <alignment horizontal="justify" vertical="center" wrapText="1"/>
    </xf>
    <xf numFmtId="167" fontId="74" fillId="0" borderId="0" xfId="5105" applyNumberFormat="1" applyFont="1" applyAlignment="1" applyProtection="1">
      <alignment horizontal="left" vertical="center" wrapText="1"/>
      <protection locked="0"/>
    </xf>
    <xf numFmtId="0" fontId="74" fillId="0" borderId="0" xfId="5105" applyFont="1" applyAlignment="1" applyProtection="1">
      <alignment vertical="center" wrapText="1"/>
      <protection locked="0"/>
    </xf>
    <xf numFmtId="166" fontId="90" fillId="0" borderId="0" xfId="5105" applyNumberFormat="1" applyFont="1" applyAlignment="1">
      <alignment horizontal="left" vertical="top" wrapText="1"/>
    </xf>
    <xf numFmtId="49" fontId="98" fillId="0" borderId="0" xfId="5105" applyNumberFormat="1" applyFont="1" applyAlignment="1">
      <alignment horizontal="justify" vertical="center" wrapText="1"/>
    </xf>
    <xf numFmtId="3" fontId="1" fillId="0" borderId="0" xfId="5105" applyNumberFormat="1" applyAlignment="1">
      <alignment horizontal="center"/>
    </xf>
    <xf numFmtId="0" fontId="1" fillId="0" borderId="0" xfId="5105" applyProtection="1">
      <protection locked="0"/>
    </xf>
    <xf numFmtId="0" fontId="74" fillId="0" borderId="45" xfId="5105" applyFont="1" applyBorder="1" applyAlignment="1">
      <alignment horizontal="center" vertical="center" wrapText="1"/>
    </xf>
    <xf numFmtId="3" fontId="93" fillId="0" borderId="45" xfId="5105" applyNumberFormat="1" applyFont="1" applyBorder="1" applyAlignment="1">
      <alignment horizontal="center" vertical="center" wrapText="1"/>
    </xf>
    <xf numFmtId="167" fontId="74" fillId="0" borderId="45" xfId="5105" applyNumberFormat="1" applyFont="1" applyBorder="1" applyAlignment="1" applyProtection="1">
      <alignment horizontal="right" vertical="center" wrapText="1"/>
      <protection locked="0"/>
    </xf>
    <xf numFmtId="4" fontId="74" fillId="0" borderId="45" xfId="5105" applyNumberFormat="1" applyFont="1" applyBorder="1" applyAlignment="1" applyProtection="1">
      <alignment horizontal="right" vertical="center" wrapText="1"/>
      <protection locked="0"/>
    </xf>
    <xf numFmtId="0" fontId="74" fillId="0" borderId="0" xfId="5105" applyFont="1" applyAlignment="1" applyProtection="1">
      <alignment wrapText="1"/>
      <protection locked="0"/>
    </xf>
    <xf numFmtId="49" fontId="74" fillId="0" borderId="0" xfId="5105" quotePrefix="1" applyNumberFormat="1" applyFont="1" applyAlignment="1">
      <alignment horizontal="justify" vertical="center" wrapText="1"/>
    </xf>
    <xf numFmtId="3" fontId="100" fillId="0" borderId="0" xfId="5105" applyNumberFormat="1" applyFont="1" applyAlignment="1">
      <alignment horizontal="center" vertical="center"/>
    </xf>
    <xf numFmtId="49" fontId="90" fillId="0" borderId="0" xfId="5105" applyNumberFormat="1" applyFont="1" applyAlignment="1">
      <alignment horizontal="justify" vertical="center" wrapText="1"/>
    </xf>
    <xf numFmtId="49" fontId="74" fillId="0" borderId="10" xfId="5105" applyNumberFormat="1" applyFont="1" applyBorder="1" applyAlignment="1">
      <alignment horizontal="center" vertical="center" wrapText="1"/>
    </xf>
    <xf numFmtId="3" fontId="93" fillId="0" borderId="10" xfId="5105" applyNumberFormat="1" applyFont="1" applyBorder="1" applyAlignment="1">
      <alignment horizontal="center" vertical="center" wrapText="1"/>
    </xf>
    <xf numFmtId="167" fontId="74" fillId="0" borderId="10" xfId="5105" applyNumberFormat="1" applyFont="1" applyBorder="1" applyAlignment="1" applyProtection="1">
      <alignment horizontal="right" vertical="center" wrapText="1"/>
      <protection locked="0"/>
    </xf>
    <xf numFmtId="49" fontId="74" fillId="0" borderId="34" xfId="5105" applyNumberFormat="1" applyFont="1" applyBorder="1" applyAlignment="1">
      <alignment horizontal="center" vertical="center" wrapText="1"/>
    </xf>
    <xf numFmtId="0" fontId="74" fillId="0" borderId="10" xfId="5105" applyFont="1" applyBorder="1" applyAlignment="1">
      <alignment horizontal="center" vertical="center" wrapText="1"/>
    </xf>
    <xf numFmtId="1" fontId="73" fillId="0" borderId="46" xfId="5105" applyNumberFormat="1" applyFont="1" applyBorder="1" applyAlignment="1">
      <alignment horizontal="left" vertical="center" wrapText="1"/>
    </xf>
    <xf numFmtId="2" fontId="68" fillId="0" borderId="46" xfId="5105" applyNumberFormat="1" applyFont="1" applyBorder="1" applyAlignment="1">
      <alignment horizontal="left" vertical="center" wrapText="1"/>
    </xf>
    <xf numFmtId="2" fontId="68" fillId="0" borderId="46" xfId="5105" applyNumberFormat="1" applyFont="1" applyBorder="1" applyAlignment="1">
      <alignment horizontal="right" vertical="center" wrapText="1"/>
    </xf>
    <xf numFmtId="2" fontId="101" fillId="0" borderId="46" xfId="5105" applyNumberFormat="1" applyFont="1" applyBorder="1" applyAlignment="1">
      <alignment horizontal="left" vertical="center" wrapText="1"/>
    </xf>
    <xf numFmtId="0" fontId="74" fillId="0" borderId="46" xfId="5105" applyFont="1" applyBorder="1" applyAlignment="1">
      <alignment horizontal="center" vertical="center" wrapText="1"/>
    </xf>
    <xf numFmtId="3" fontId="68" fillId="0" borderId="46" xfId="5105" applyNumberFormat="1" applyFont="1" applyBorder="1" applyAlignment="1">
      <alignment horizontal="center" vertical="center" wrapText="1"/>
    </xf>
    <xf numFmtId="0" fontId="74" fillId="0" borderId="46" xfId="5105" applyFont="1" applyBorder="1" applyAlignment="1" applyProtection="1">
      <alignment horizontal="right" vertical="center" wrapText="1"/>
      <protection locked="0"/>
    </xf>
    <xf numFmtId="4" fontId="68" fillId="0" borderId="47" xfId="5105" applyNumberFormat="1" applyFont="1" applyBorder="1" applyAlignment="1" applyProtection="1">
      <alignment horizontal="right" vertical="center" wrapText="1"/>
      <protection locked="0"/>
    </xf>
    <xf numFmtId="2" fontId="68" fillId="0" borderId="0" xfId="5105" applyNumberFormat="1" applyFont="1" applyAlignment="1">
      <alignment horizontal="left" vertical="center" wrapText="1"/>
    </xf>
    <xf numFmtId="2" fontId="68" fillId="0" borderId="0" xfId="5105" applyNumberFormat="1" applyFont="1" applyAlignment="1">
      <alignment horizontal="right" vertical="center" wrapText="1"/>
    </xf>
    <xf numFmtId="2" fontId="101" fillId="0" borderId="0" xfId="5105" applyNumberFormat="1" applyFont="1" applyAlignment="1">
      <alignment horizontal="left" vertical="center" wrapText="1"/>
    </xf>
    <xf numFmtId="0" fontId="74" fillId="0" borderId="0" xfId="5105" applyFont="1" applyAlignment="1" applyProtection="1">
      <alignment horizontal="right" vertical="center" wrapText="1"/>
      <protection locked="0"/>
    </xf>
    <xf numFmtId="4" fontId="68" fillId="0" borderId="0" xfId="5105" applyNumberFormat="1" applyFont="1" applyAlignment="1" applyProtection="1">
      <alignment horizontal="right" vertical="center" wrapText="1"/>
      <protection locked="0"/>
    </xf>
    <xf numFmtId="0" fontId="101" fillId="0" borderId="0" xfId="5105" applyFont="1" applyAlignment="1">
      <alignment horizontal="justify" vertical="top" wrapText="1"/>
    </xf>
    <xf numFmtId="49" fontId="68" fillId="0" borderId="0" xfId="5105" applyNumberFormat="1" applyFont="1" applyAlignment="1">
      <alignment horizontal="justify" vertical="center" wrapText="1"/>
    </xf>
    <xf numFmtId="49" fontId="104" fillId="0" borderId="0" xfId="5105" applyNumberFormat="1" applyFont="1" applyAlignment="1">
      <alignment horizontal="justify" vertical="center" wrapText="1"/>
    </xf>
    <xf numFmtId="49" fontId="105" fillId="0" borderId="0" xfId="5105" applyNumberFormat="1" applyFont="1" applyAlignment="1">
      <alignment horizontal="justify" vertical="center" wrapText="1"/>
    </xf>
    <xf numFmtId="0" fontId="74" fillId="0" borderId="0" xfId="5105" applyFont="1" applyAlignment="1">
      <alignment wrapText="1"/>
    </xf>
    <xf numFmtId="49" fontId="96" fillId="0" borderId="0" xfId="5105" applyNumberFormat="1" applyFont="1" applyAlignment="1">
      <alignment horizontal="justify" vertical="center" wrapText="1"/>
    </xf>
    <xf numFmtId="49" fontId="73" fillId="0" borderId="0" xfId="5105" applyNumberFormat="1" applyFont="1" applyAlignment="1">
      <alignment horizontal="justify" vertical="center" wrapText="1"/>
    </xf>
    <xf numFmtId="3" fontId="106" fillId="0" borderId="0" xfId="5105" applyNumberFormat="1" applyFont="1" applyAlignment="1">
      <alignment horizontal="center" vertical="center" wrapText="1"/>
    </xf>
    <xf numFmtId="49" fontId="74" fillId="0" borderId="0" xfId="5105" applyNumberFormat="1" applyFont="1" applyAlignment="1">
      <alignment horizontal="justify" vertical="top" wrapText="1"/>
    </xf>
    <xf numFmtId="168" fontId="93" fillId="0" borderId="34" xfId="5105" applyNumberFormat="1" applyFont="1" applyBorder="1" applyAlignment="1">
      <alignment horizontal="center" vertical="center" wrapText="1"/>
    </xf>
    <xf numFmtId="49" fontId="102" fillId="0" borderId="0" xfId="5105" applyNumberFormat="1" applyFont="1" applyAlignment="1">
      <alignment horizontal="justify" vertical="center" wrapText="1"/>
    </xf>
    <xf numFmtId="4" fontId="89" fillId="0" borderId="0" xfId="5105" applyNumberFormat="1" applyFont="1" applyAlignment="1">
      <alignment horizontal="right" vertical="center" wrapText="1"/>
    </xf>
    <xf numFmtId="49" fontId="74" fillId="0" borderId="0" xfId="5105" applyNumberFormat="1" applyFont="1" applyAlignment="1">
      <alignment horizontal="right" vertical="center" wrapText="1"/>
    </xf>
    <xf numFmtId="49" fontId="74" fillId="0" borderId="0" xfId="5105" applyNumberFormat="1" applyFont="1" applyAlignment="1">
      <alignment horizontal="center" vertical="center" wrapText="1"/>
    </xf>
    <xf numFmtId="49" fontId="74" fillId="0" borderId="0" xfId="5105" applyNumberFormat="1" applyFont="1" applyAlignment="1" applyProtection="1">
      <alignment horizontal="justify" vertical="center" wrapText="1"/>
      <protection locked="0"/>
    </xf>
    <xf numFmtId="49" fontId="99" fillId="0" borderId="0" xfId="5105" applyNumberFormat="1" applyFont="1" applyAlignment="1">
      <alignment horizontal="justify" vertical="center" wrapText="1"/>
    </xf>
    <xf numFmtId="0" fontId="1" fillId="0" borderId="0" xfId="5105" applyAlignment="1">
      <alignment horizontal="center"/>
    </xf>
    <xf numFmtId="4" fontId="89" fillId="0" borderId="0" xfId="5105" applyNumberFormat="1" applyFont="1" applyAlignment="1">
      <alignment horizontal="center" vertical="center" wrapText="1"/>
    </xf>
    <xf numFmtId="167" fontId="68" fillId="0" borderId="46" xfId="5105" applyNumberFormat="1" applyFont="1" applyBorder="1" applyAlignment="1">
      <alignment horizontal="center" vertical="center" wrapText="1"/>
    </xf>
    <xf numFmtId="167" fontId="68" fillId="0" borderId="0" xfId="5105" applyNumberFormat="1" applyFont="1" applyAlignment="1">
      <alignment horizontal="center" vertical="center" wrapText="1"/>
    </xf>
    <xf numFmtId="49" fontId="107" fillId="0" borderId="0" xfId="5105" applyNumberFormat="1" applyFont="1" applyAlignment="1">
      <alignment horizontal="justify" vertical="center" wrapText="1"/>
    </xf>
    <xf numFmtId="0" fontId="108" fillId="0" borderId="0" xfId="5105" applyFont="1" applyAlignment="1">
      <alignment wrapText="1"/>
    </xf>
    <xf numFmtId="0" fontId="75" fillId="0" borderId="0" xfId="5105" quotePrefix="1" applyFont="1" applyAlignment="1">
      <alignment horizontal="center" vertical="top" wrapText="1"/>
    </xf>
    <xf numFmtId="1" fontId="93" fillId="0" borderId="34" xfId="5105" applyNumberFormat="1" applyFont="1" applyBorder="1" applyAlignment="1">
      <alignment horizontal="center" vertical="center" wrapText="1"/>
    </xf>
    <xf numFmtId="1" fontId="93" fillId="0" borderId="10" xfId="5105" applyNumberFormat="1" applyFont="1" applyBorder="1" applyAlignment="1">
      <alignment horizontal="center" vertical="center" wrapText="1"/>
    </xf>
    <xf numFmtId="4" fontId="74" fillId="0" borderId="10" xfId="5105" applyNumberFormat="1" applyFont="1" applyBorder="1" applyAlignment="1" applyProtection="1">
      <alignment horizontal="right" vertical="center" wrapText="1"/>
      <protection locked="0"/>
    </xf>
    <xf numFmtId="4" fontId="93" fillId="0" borderId="0" xfId="5105" applyNumberFormat="1" applyFont="1" applyAlignment="1">
      <alignment horizontal="center" vertical="center" wrapText="1"/>
    </xf>
    <xf numFmtId="0" fontId="109" fillId="0" borderId="0" xfId="5105" applyFont="1" applyAlignment="1">
      <alignment wrapText="1"/>
    </xf>
    <xf numFmtId="0" fontId="68" fillId="0" borderId="0" xfId="5105" applyFont="1" applyAlignment="1">
      <alignment horizontal="center" wrapText="1"/>
    </xf>
    <xf numFmtId="0" fontId="110" fillId="0" borderId="0" xfId="5105" quotePrefix="1" applyFont="1" applyAlignment="1">
      <alignment horizontal="center" vertical="top" wrapText="1"/>
    </xf>
    <xf numFmtId="0" fontId="110" fillId="0" borderId="0" xfId="5105" applyFont="1" applyAlignment="1">
      <alignment horizontal="center" vertical="top" wrapText="1"/>
    </xf>
    <xf numFmtId="3" fontId="95" fillId="0" borderId="34" xfId="5105" applyNumberFormat="1" applyFont="1" applyBorder="1" applyAlignment="1">
      <alignment horizontal="center" vertical="center" wrapText="1"/>
    </xf>
    <xf numFmtId="4" fontId="111" fillId="0" borderId="0" xfId="5105" applyNumberFormat="1" applyFont="1" applyAlignment="1">
      <alignment horizontal="center" vertical="center" wrapText="1"/>
    </xf>
    <xf numFmtId="1" fontId="95" fillId="0" borderId="10" xfId="5105" applyNumberFormat="1" applyFont="1" applyBorder="1" applyAlignment="1">
      <alignment horizontal="center" vertical="center" wrapText="1"/>
    </xf>
    <xf numFmtId="1" fontId="95" fillId="0" borderId="34" xfId="5105" applyNumberFormat="1" applyFont="1" applyBorder="1" applyAlignment="1">
      <alignment horizontal="center" vertical="center" wrapText="1"/>
    </xf>
    <xf numFmtId="0" fontId="73" fillId="0" borderId="0" xfId="5105" applyFont="1" applyAlignment="1">
      <alignment horizontal="center" vertical="center" wrapText="1"/>
    </xf>
    <xf numFmtId="1" fontId="106" fillId="0" borderId="0" xfId="5105" applyNumberFormat="1" applyFont="1" applyAlignment="1">
      <alignment horizontal="center" vertical="center" wrapText="1"/>
    </xf>
    <xf numFmtId="1" fontId="73" fillId="0" borderId="34" xfId="5105" applyNumberFormat="1" applyFont="1" applyBorder="1" applyAlignment="1">
      <alignment horizontal="center" vertical="center" wrapText="1"/>
    </xf>
    <xf numFmtId="3" fontId="73" fillId="0" borderId="10" xfId="5105" applyNumberFormat="1" applyFont="1" applyBorder="1" applyAlignment="1">
      <alignment horizontal="center" vertical="center" wrapText="1"/>
    </xf>
    <xf numFmtId="1" fontId="93" fillId="0" borderId="0" xfId="5105" applyNumberFormat="1" applyFont="1" applyAlignment="1">
      <alignment horizontal="center" vertical="center" wrapText="1"/>
    </xf>
    <xf numFmtId="49" fontId="109" fillId="0" borderId="0" xfId="5105" applyNumberFormat="1" applyFont="1" applyAlignment="1">
      <alignment horizontal="justify" vertical="center" wrapText="1"/>
    </xf>
    <xf numFmtId="49" fontId="74" fillId="43" borderId="0" xfId="5105" applyNumberFormat="1" applyFont="1" applyFill="1" applyAlignment="1">
      <alignment horizontal="justify" vertical="center" wrapText="1"/>
    </xf>
    <xf numFmtId="49" fontId="90" fillId="0" borderId="0" xfId="5105" quotePrefix="1" applyNumberFormat="1" applyFont="1" applyAlignment="1">
      <alignment horizontal="justify" vertical="center" wrapText="1"/>
    </xf>
    <xf numFmtId="2" fontId="68" fillId="0" borderId="48" xfId="5105" applyNumberFormat="1" applyFont="1" applyBorder="1" applyAlignment="1">
      <alignment horizontal="left" vertical="center" wrapText="1"/>
    </xf>
    <xf numFmtId="0" fontId="74" fillId="0" borderId="31" xfId="5105" applyFont="1" applyBorder="1" applyAlignment="1">
      <alignment horizontal="center" vertical="center" wrapText="1"/>
    </xf>
    <xf numFmtId="3" fontId="93" fillId="0" borderId="31" xfId="5105" applyNumberFormat="1" applyFont="1" applyBorder="1" applyAlignment="1">
      <alignment horizontal="center" vertical="center" wrapText="1"/>
    </xf>
    <xf numFmtId="167" fontId="74" fillId="0" borderId="31" xfId="5105" applyNumberFormat="1" applyFont="1" applyBorder="1" applyAlignment="1" applyProtection="1">
      <alignment horizontal="right" vertical="center" wrapText="1"/>
      <protection locked="0"/>
    </xf>
    <xf numFmtId="4" fontId="74" fillId="0" borderId="31" xfId="5105" applyNumberFormat="1" applyFont="1" applyBorder="1" applyAlignment="1" applyProtection="1">
      <alignment horizontal="right" vertical="center" wrapText="1"/>
      <protection locked="0"/>
    </xf>
    <xf numFmtId="0" fontId="74" fillId="0" borderId="34" xfId="5105" applyFont="1" applyBorder="1" applyAlignment="1">
      <alignment horizontal="center" wrapText="1"/>
    </xf>
    <xf numFmtId="3" fontId="93" fillId="0" borderId="34" xfId="5105" applyNumberFormat="1" applyFont="1" applyBorder="1" applyAlignment="1">
      <alignment horizontal="center" wrapText="1"/>
    </xf>
    <xf numFmtId="167" fontId="74" fillId="0" borderId="34" xfId="5105" applyNumberFormat="1" applyFont="1" applyBorder="1" applyAlignment="1" applyProtection="1">
      <alignment horizontal="right" wrapText="1"/>
      <protection locked="0"/>
    </xf>
    <xf numFmtId="2" fontId="68" fillId="0" borderId="46" xfId="5105" applyNumberFormat="1" applyFont="1" applyBorder="1" applyAlignment="1">
      <alignment horizontal="left" vertical="center"/>
    </xf>
    <xf numFmtId="0" fontId="75" fillId="0" borderId="0" xfId="5105" quotePrefix="1" applyFont="1" applyAlignment="1">
      <alignment horizontal="right" vertical="top" wrapText="1"/>
    </xf>
    <xf numFmtId="49" fontId="68" fillId="0" borderId="0" xfId="5105" quotePrefix="1" applyNumberFormat="1" applyFont="1" applyAlignment="1">
      <alignment horizontal="justify" vertical="center" wrapText="1"/>
    </xf>
    <xf numFmtId="0" fontId="75" fillId="0" borderId="0" xfId="5105" applyFont="1" applyAlignment="1">
      <alignment horizontal="left" vertical="center" wrapText="1"/>
    </xf>
    <xf numFmtId="0" fontId="74" fillId="0" borderId="49" xfId="5105" applyFont="1" applyBorder="1" applyAlignment="1">
      <alignment horizontal="center" vertical="center" wrapText="1"/>
    </xf>
    <xf numFmtId="0" fontId="74" fillId="0" borderId="0" xfId="5105" applyFont="1" applyAlignment="1">
      <alignment horizontal="right" wrapText="1"/>
    </xf>
    <xf numFmtId="0" fontId="75" fillId="0" borderId="0" xfId="5105" applyFont="1" applyAlignment="1">
      <alignment vertical="top"/>
    </xf>
    <xf numFmtId="0" fontId="74" fillId="0" borderId="0" xfId="5105" applyFont="1" applyAlignment="1">
      <alignment horizontal="center" wrapText="1"/>
    </xf>
    <xf numFmtId="0" fontId="74" fillId="0" borderId="0" xfId="5105" applyFont="1" applyAlignment="1">
      <alignment horizontal="left" vertical="center"/>
    </xf>
    <xf numFmtId="170" fontId="74" fillId="0" borderId="0" xfId="5105" applyNumberFormat="1" applyFont="1" applyAlignment="1">
      <alignment horizontal="justify" vertical="center" wrapText="1"/>
    </xf>
    <xf numFmtId="0" fontId="74" fillId="0" borderId="0" xfId="5105" applyFont="1" applyAlignment="1">
      <alignment horizontal="centerContinuous" vertical="center" wrapText="1"/>
    </xf>
    <xf numFmtId="8" fontId="74" fillId="0" borderId="0" xfId="5105" applyNumberFormat="1" applyFont="1" applyAlignment="1">
      <alignment horizontal="centerContinuous" vertical="center" wrapText="1"/>
    </xf>
    <xf numFmtId="4" fontId="31" fillId="0" borderId="0" xfId="5097" applyNumberFormat="1" applyFont="1" applyAlignment="1">
      <alignment horizontal="center"/>
    </xf>
    <xf numFmtId="4" fontId="31" fillId="0" borderId="0" xfId="5097" applyNumberFormat="1" applyFont="1"/>
    <xf numFmtId="4" fontId="66" fillId="0" borderId="30" xfId="5098" applyNumberFormat="1" applyFont="1" applyBorder="1" applyAlignment="1">
      <alignment horizontal="center" vertical="center"/>
    </xf>
    <xf numFmtId="0" fontId="67" fillId="0" borderId="31" xfId="50" applyFont="1" applyBorder="1"/>
    <xf numFmtId="0" fontId="67" fillId="0" borderId="32" xfId="50" applyFont="1" applyBorder="1"/>
    <xf numFmtId="4" fontId="66" fillId="0" borderId="33" xfId="50" applyNumberFormat="1" applyFont="1" applyBorder="1" applyAlignment="1">
      <alignment horizontal="center"/>
    </xf>
    <xf numFmtId="4" fontId="66" fillId="0" borderId="34" xfId="50" applyNumberFormat="1" applyFont="1" applyBorder="1" applyAlignment="1">
      <alignment horizontal="center"/>
    </xf>
    <xf numFmtId="4" fontId="66" fillId="0" borderId="35" xfId="50" applyNumberFormat="1" applyFont="1" applyBorder="1" applyAlignment="1">
      <alignment horizontal="center"/>
    </xf>
    <xf numFmtId="4" fontId="31" fillId="0" borderId="0" xfId="5097" applyNumberFormat="1" applyFont="1" applyAlignment="1">
      <alignment horizontal="center"/>
    </xf>
    <xf numFmtId="4" fontId="31" fillId="0" borderId="0" xfId="5097" applyNumberFormat="1" applyFont="1"/>
    <xf numFmtId="4" fontId="27" fillId="0" borderId="0" xfId="0" applyNumberFormat="1" applyFont="1"/>
    <xf numFmtId="4" fontId="28" fillId="0" borderId="0" xfId="0" applyNumberFormat="1" applyFont="1"/>
    <xf numFmtId="4" fontId="27" fillId="0" borderId="0" xfId="0" applyNumberFormat="1" applyFont="1" applyAlignment="1">
      <alignment horizontal="left" vertical="center"/>
    </xf>
    <xf numFmtId="4" fontId="58" fillId="0" borderId="0" xfId="0" applyNumberFormat="1" applyFont="1" applyAlignment="1">
      <alignment horizontal="left" vertical="center"/>
    </xf>
    <xf numFmtId="4" fontId="34" fillId="0" borderId="0" xfId="0" applyNumberFormat="1" applyFont="1" applyAlignment="1">
      <alignment horizontal="left"/>
    </xf>
    <xf numFmtId="4" fontId="34" fillId="0" borderId="0" xfId="0" applyNumberFormat="1" applyFont="1" applyAlignment="1">
      <alignment horizontal="center"/>
    </xf>
    <xf numFmtId="4" fontId="54" fillId="0" borderId="0" xfId="0" applyNumberFormat="1" applyFont="1" applyAlignment="1">
      <alignment horizontal="center"/>
    </xf>
    <xf numFmtId="4" fontId="27" fillId="0" borderId="0" xfId="0" applyNumberFormat="1" applyFont="1" applyAlignment="1">
      <alignment horizontal="center"/>
    </xf>
    <xf numFmtId="4" fontId="28" fillId="0" borderId="0" xfId="0" applyNumberFormat="1" applyFont="1" applyAlignment="1">
      <alignment horizontal="center"/>
    </xf>
    <xf numFmtId="4" fontId="34" fillId="0" borderId="0" xfId="0" applyNumberFormat="1" applyFont="1" applyAlignment="1">
      <alignment horizontal="justify"/>
    </xf>
    <xf numFmtId="4" fontId="0" fillId="0" borderId="0" xfId="0" applyNumberFormat="1"/>
    <xf numFmtId="4" fontId="34" fillId="0" borderId="11" xfId="0" applyNumberFormat="1" applyFont="1" applyBorder="1" applyAlignment="1">
      <alignment horizontal="justify"/>
    </xf>
    <xf numFmtId="4" fontId="59" fillId="0" borderId="10" xfId="0" applyNumberFormat="1" applyFont="1" applyBorder="1"/>
    <xf numFmtId="4" fontId="54" fillId="0" borderId="10" xfId="0" applyNumberFormat="1" applyFont="1" applyBorder="1"/>
    <xf numFmtId="4" fontId="56" fillId="0" borderId="11" xfId="0" applyNumberFormat="1" applyFont="1" applyBorder="1" applyAlignment="1">
      <alignment horizontal="center" vertical="center"/>
    </xf>
    <xf numFmtId="4" fontId="57" fillId="0" borderId="10" xfId="0" applyNumberFormat="1" applyFont="1" applyBorder="1" applyAlignment="1">
      <alignment horizontal="center" vertical="center"/>
    </xf>
    <xf numFmtId="4" fontId="57" fillId="0" borderId="12" xfId="0" applyNumberFormat="1" applyFont="1" applyBorder="1" applyAlignment="1">
      <alignment horizontal="center" vertical="center"/>
    </xf>
    <xf numFmtId="49" fontId="77" fillId="0" borderId="0" xfId="5105" applyNumberFormat="1" applyFont="1" applyAlignment="1">
      <alignment horizontal="left" vertical="top" wrapText="1"/>
    </xf>
    <xf numFmtId="0" fontId="69" fillId="0" borderId="40" xfId="5105" applyFont="1" applyBorder="1" applyAlignment="1">
      <alignment horizontal="center" vertical="center" wrapText="1"/>
    </xf>
    <xf numFmtId="0" fontId="69" fillId="0" borderId="40" xfId="5105" applyFont="1" applyBorder="1" applyAlignment="1">
      <alignment horizontal="right" vertical="center" wrapText="1"/>
    </xf>
    <xf numFmtId="0" fontId="71" fillId="0" borderId="0" xfId="5106" applyFont="1" applyAlignment="1">
      <alignment horizontal="left" vertical="top" wrapText="1"/>
    </xf>
    <xf numFmtId="49" fontId="72" fillId="0" borderId="41" xfId="5105" applyNumberFormat="1" applyFont="1" applyBorder="1" applyAlignment="1">
      <alignment horizontal="center" vertical="center" wrapText="1"/>
    </xf>
    <xf numFmtId="49" fontId="72" fillId="0" borderId="40" xfId="5105" applyNumberFormat="1" applyFont="1" applyBorder="1" applyAlignment="1">
      <alignment horizontal="center" vertical="center" wrapText="1"/>
    </xf>
    <xf numFmtId="0" fontId="71" fillId="0" borderId="42" xfId="5106" applyFont="1" applyBorder="1" applyAlignment="1">
      <alignment horizontal="left" vertical="top" wrapText="1"/>
    </xf>
    <xf numFmtId="0" fontId="71" fillId="0" borderId="40" xfId="5106" applyFont="1" applyBorder="1" applyAlignment="1">
      <alignment horizontal="left" vertical="top" wrapText="1"/>
    </xf>
    <xf numFmtId="0" fontId="87" fillId="0" borderId="0" xfId="5105" applyFont="1" applyAlignment="1">
      <alignment horizontal="left" vertical="top" wrapText="1"/>
    </xf>
    <xf numFmtId="0" fontId="87" fillId="0" borderId="0" xfId="5105" applyFont="1" applyAlignment="1">
      <alignment horizontal="right" vertical="top" wrapText="1"/>
    </xf>
    <xf numFmtId="49" fontId="77" fillId="0" borderId="0" xfId="5105" applyNumberFormat="1" applyFont="1" applyAlignment="1">
      <alignment horizontal="left" vertical="center" wrapText="1"/>
    </xf>
    <xf numFmtId="0" fontId="77" fillId="0" borderId="0" xfId="5105" applyFont="1" applyAlignment="1">
      <alignment horizontal="left" vertical="top" wrapText="1"/>
    </xf>
    <xf numFmtId="0" fontId="86" fillId="0" borderId="0" xfId="5105" applyFont="1" applyAlignment="1">
      <alignment horizontal="left" vertical="top" wrapText="1"/>
    </xf>
    <xf numFmtId="0" fontId="86" fillId="0" borderId="0" xfId="5105" applyFont="1" applyAlignment="1">
      <alignment horizontal="right" vertical="top" wrapText="1"/>
    </xf>
    <xf numFmtId="0" fontId="85" fillId="0" borderId="0" xfId="5105" applyFont="1" applyAlignment="1">
      <alignment horizontal="left" vertical="top" wrapText="1"/>
    </xf>
    <xf numFmtId="0" fontId="85" fillId="0" borderId="0" xfId="5105" applyFont="1" applyAlignment="1">
      <alignment horizontal="right" vertical="top" wrapText="1"/>
    </xf>
    <xf numFmtId="0" fontId="87" fillId="0" borderId="0" xfId="5105" applyFont="1" applyAlignment="1" applyProtection="1">
      <alignment horizontal="left" vertical="top" wrapText="1"/>
      <protection hidden="1"/>
    </xf>
    <xf numFmtId="0" fontId="88" fillId="0" borderId="50" xfId="5105" applyFont="1" applyBorder="1" applyAlignment="1">
      <alignment horizontal="right" vertical="center" wrapText="1"/>
    </xf>
    <xf numFmtId="0" fontId="68" fillId="0" borderId="0" xfId="5105" applyFont="1" applyBorder="1" applyAlignment="1">
      <alignment horizontal="center" vertical="top" wrapText="1"/>
    </xf>
    <xf numFmtId="2" fontId="68" fillId="0" borderId="46" xfId="5105" applyNumberFormat="1" applyFont="1" applyBorder="1" applyAlignment="1">
      <alignment horizontal="right" vertical="center" wrapText="1"/>
    </xf>
    <xf numFmtId="0" fontId="27" fillId="0" borderId="0" xfId="50" applyFont="1" applyAlignment="1">
      <alignment horizontal="center"/>
    </xf>
    <xf numFmtId="8" fontId="68" fillId="0" borderId="0" xfId="5105" applyNumberFormat="1" applyFont="1" applyAlignment="1" applyProtection="1">
      <alignment horizontal="right" vertical="center" wrapText="1"/>
      <protection locked="0"/>
    </xf>
    <xf numFmtId="169" fontId="68" fillId="0" borderId="51" xfId="5105" applyNumberFormat="1" applyFont="1" applyBorder="1" applyAlignment="1" applyProtection="1">
      <alignment horizontal="right" vertical="center" wrapText="1"/>
      <protection locked="0"/>
    </xf>
    <xf numFmtId="0" fontId="74" fillId="0" borderId="49" xfId="5105" applyFont="1" applyBorder="1" applyAlignment="1" applyProtection="1">
      <alignment horizontal="right" vertical="center" wrapText="1"/>
      <protection locked="0"/>
    </xf>
    <xf numFmtId="169" fontId="68" fillId="0" borderId="0" xfId="5105" applyNumberFormat="1" applyFont="1" applyAlignment="1" applyProtection="1">
      <alignment horizontal="right" vertical="center" wrapText="1"/>
      <protection locked="0"/>
    </xf>
    <xf numFmtId="8" fontId="68" fillId="0" borderId="46" xfId="5105" applyNumberFormat="1" applyFont="1" applyBorder="1" applyAlignment="1" applyProtection="1">
      <alignment horizontal="right" vertical="center" wrapText="1"/>
      <protection locked="0"/>
    </xf>
    <xf numFmtId="4" fontId="31" fillId="0" borderId="0" xfId="0" applyNumberFormat="1" applyFont="1" applyAlignment="1" applyProtection="1">
      <alignment horizontal="right"/>
      <protection locked="0"/>
    </xf>
    <xf numFmtId="4" fontId="31" fillId="0" borderId="0" xfId="39" applyNumberFormat="1" applyFont="1" applyAlignment="1" applyProtection="1">
      <alignment horizontal="right"/>
      <protection locked="0"/>
    </xf>
    <xf numFmtId="4" fontId="63" fillId="0" borderId="0" xfId="39" applyNumberFormat="1" applyFont="1" applyAlignment="1" applyProtection="1">
      <alignment horizontal="right"/>
      <protection locked="0"/>
    </xf>
    <xf numFmtId="4" fontId="63" fillId="0" borderId="0" xfId="0" applyNumberFormat="1" applyFont="1" applyAlignment="1" applyProtection="1">
      <alignment horizontal="right"/>
      <protection locked="0"/>
    </xf>
    <xf numFmtId="4" fontId="31" fillId="0" borderId="0" xfId="57" applyNumberFormat="1" applyFont="1" applyAlignment="1" applyProtection="1">
      <alignment horizontal="right"/>
      <protection locked="0"/>
    </xf>
    <xf numFmtId="4" fontId="30" fillId="24" borderId="10" xfId="0" applyNumberFormat="1" applyFont="1" applyFill="1" applyBorder="1" applyAlignment="1" applyProtection="1">
      <alignment horizontal="center"/>
      <protection locked="0"/>
    </xf>
    <xf numFmtId="4" fontId="30" fillId="24" borderId="12" xfId="0" applyNumberFormat="1" applyFont="1" applyFill="1" applyBorder="1" applyAlignment="1" applyProtection="1">
      <alignment horizontal="center"/>
      <protection locked="0"/>
    </xf>
    <xf numFmtId="4" fontId="34" fillId="0" borderId="10" xfId="0" applyNumberFormat="1" applyFont="1" applyBorder="1" applyAlignment="1" applyProtection="1">
      <alignment horizontal="justify"/>
      <protection locked="0"/>
    </xf>
    <xf numFmtId="4" fontId="34" fillId="0" borderId="12" xfId="0" applyNumberFormat="1" applyFont="1" applyBorder="1" applyProtection="1">
      <protection locked="0"/>
    </xf>
    <xf numFmtId="4" fontId="8" fillId="0" borderId="0" xfId="0" applyNumberFormat="1" applyFont="1" applyAlignment="1" applyProtection="1">
      <alignment horizontal="right"/>
      <protection locked="0"/>
    </xf>
    <xf numFmtId="4" fontId="8" fillId="0" borderId="0" xfId="0" applyNumberFormat="1" applyFont="1" applyProtection="1">
      <protection locked="0"/>
    </xf>
    <xf numFmtId="4" fontId="34" fillId="0" borderId="0" xfId="0" applyNumberFormat="1" applyFont="1" applyAlignment="1" applyProtection="1">
      <alignment horizontal="justify"/>
      <protection locked="0"/>
    </xf>
    <xf numFmtId="4" fontId="34" fillId="0" borderId="0" xfId="0" applyNumberFormat="1" applyFont="1" applyAlignment="1" applyProtection="1">
      <alignment horizontal="justify" vertical="top"/>
      <protection locked="0"/>
    </xf>
    <xf numFmtId="4" fontId="34" fillId="0" borderId="0" xfId="0" applyNumberFormat="1" applyFont="1" applyProtection="1">
      <protection locked="0"/>
    </xf>
    <xf numFmtId="4" fontId="31" fillId="0" borderId="10" xfId="0" applyNumberFormat="1" applyFont="1" applyBorder="1" applyAlignment="1" applyProtection="1">
      <alignment horizontal="right"/>
      <protection locked="0"/>
    </xf>
    <xf numFmtId="4" fontId="31" fillId="0" borderId="0" xfId="50" applyNumberFormat="1" applyFont="1" applyAlignment="1" applyProtection="1">
      <alignment horizontal="right"/>
      <protection locked="0"/>
    </xf>
    <xf numFmtId="4" fontId="31" fillId="0" borderId="10" xfId="29" applyNumberFormat="1" applyFont="1" applyBorder="1" applyProtection="1">
      <protection locked="0"/>
    </xf>
    <xf numFmtId="4" fontId="34" fillId="0" borderId="12" xfId="0" applyNumberFormat="1" applyFont="1" applyBorder="1" applyAlignment="1" applyProtection="1">
      <alignment horizontal="right"/>
      <protection locked="0"/>
    </xf>
    <xf numFmtId="4" fontId="31" fillId="0" borderId="0" xfId="29" applyNumberFormat="1" applyFont="1" applyBorder="1" applyProtection="1">
      <protection locked="0"/>
    </xf>
    <xf numFmtId="4" fontId="34" fillId="0" borderId="0" xfId="0" applyNumberFormat="1" applyFont="1" applyAlignment="1" applyProtection="1">
      <alignment horizontal="right"/>
      <protection locked="0"/>
    </xf>
    <xf numFmtId="4" fontId="31" fillId="0" borderId="10" xfId="0" applyNumberFormat="1" applyFont="1" applyBorder="1" applyProtection="1">
      <protection locked="0"/>
    </xf>
    <xf numFmtId="4" fontId="30" fillId="0" borderId="0" xfId="50" applyNumberFormat="1" applyFont="1" applyProtection="1">
      <protection locked="0"/>
    </xf>
    <xf numFmtId="4" fontId="31" fillId="0" borderId="0" xfId="57" applyNumberFormat="1" applyFont="1" applyAlignment="1" applyProtection="1">
      <alignment horizontal="justify" vertical="top"/>
      <protection locked="0"/>
    </xf>
    <xf numFmtId="4" fontId="31" fillId="0" borderId="0" xfId="57" applyNumberFormat="1" applyFont="1" applyProtection="1">
      <protection locked="0"/>
    </xf>
    <xf numFmtId="4" fontId="32" fillId="0" borderId="0" xfId="57" applyNumberFormat="1" applyFont="1" applyProtection="1">
      <protection locked="0"/>
    </xf>
    <xf numFmtId="4" fontId="64" fillId="0" borderId="0" xfId="57" applyNumberFormat="1" applyFont="1" applyProtection="1">
      <protection locked="0"/>
    </xf>
    <xf numFmtId="4" fontId="64" fillId="0" borderId="0" xfId="0" applyNumberFormat="1" applyFont="1" applyProtection="1">
      <protection locked="0"/>
    </xf>
    <xf numFmtId="4" fontId="64" fillId="0" borderId="0" xfId="0" applyNumberFormat="1" applyFont="1" applyAlignment="1" applyProtection="1">
      <alignment horizontal="justify" vertical="top"/>
      <protection locked="0"/>
    </xf>
    <xf numFmtId="4" fontId="54" fillId="0" borderId="0" xfId="0" applyNumberFormat="1" applyFont="1" applyAlignment="1" applyProtection="1">
      <alignment horizontal="center"/>
      <protection locked="0"/>
    </xf>
    <xf numFmtId="4" fontId="34" fillId="0" borderId="39" xfId="50" applyNumberFormat="1" applyFont="1" applyBorder="1" applyProtection="1">
      <protection locked="0"/>
    </xf>
    <xf numFmtId="4" fontId="31" fillId="0" borderId="34" xfId="5097" applyNumberFormat="1" applyFont="1" applyBorder="1"/>
    <xf numFmtId="4" fontId="31" fillId="0" borderId="0" xfId="5097" applyNumberFormat="1" applyFont="1" applyAlignment="1">
      <alignment horizontal="right"/>
    </xf>
  </cellXfs>
  <cellStyles count="5107">
    <cellStyle name="20% - Accent1 2" xfId="72" xr:uid="{00000000-0005-0000-0000-000000000000}"/>
    <cellStyle name="20% - Accent1 3" xfId="243" xr:uid="{00000000-0005-0000-0000-000001000000}"/>
    <cellStyle name="20% - Accent2 2" xfId="71" xr:uid="{00000000-0005-0000-0000-000002000000}"/>
    <cellStyle name="20% - Accent2 3" xfId="244" xr:uid="{00000000-0005-0000-0000-000003000000}"/>
    <cellStyle name="20% - Accent3 2" xfId="70" xr:uid="{00000000-0005-0000-0000-000004000000}"/>
    <cellStyle name="20% - Accent3 3" xfId="245" xr:uid="{00000000-0005-0000-0000-000005000000}"/>
    <cellStyle name="20% - Accent4 2" xfId="69" xr:uid="{00000000-0005-0000-0000-000006000000}"/>
    <cellStyle name="20% - Accent4 3" xfId="246" xr:uid="{00000000-0005-0000-0000-000007000000}"/>
    <cellStyle name="20% - Accent5 2" xfId="68" xr:uid="{00000000-0005-0000-0000-000008000000}"/>
    <cellStyle name="20% - Accent5 3" xfId="247" xr:uid="{00000000-0005-0000-0000-000009000000}"/>
    <cellStyle name="20% - Accent6 2" xfId="67" xr:uid="{00000000-0005-0000-0000-00000A000000}"/>
    <cellStyle name="20% - Accent6 3" xfId="248" xr:uid="{00000000-0005-0000-0000-00000B000000}"/>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Accent1 2" xfId="66" xr:uid="{00000000-0005-0000-0000-000012000000}"/>
    <cellStyle name="40% - Accent1 3" xfId="249" xr:uid="{00000000-0005-0000-0000-000013000000}"/>
    <cellStyle name="40% - Accent2 2" xfId="65" xr:uid="{00000000-0005-0000-0000-000014000000}"/>
    <cellStyle name="40% - Accent2 3" xfId="250" xr:uid="{00000000-0005-0000-0000-000015000000}"/>
    <cellStyle name="40% - Accent3 2" xfId="64" xr:uid="{00000000-0005-0000-0000-000016000000}"/>
    <cellStyle name="40% - Accent3 3" xfId="251" xr:uid="{00000000-0005-0000-0000-000017000000}"/>
    <cellStyle name="40% - Accent4 2" xfId="73" xr:uid="{00000000-0005-0000-0000-000018000000}"/>
    <cellStyle name="40% - Accent4 3" xfId="252" xr:uid="{00000000-0005-0000-0000-000019000000}"/>
    <cellStyle name="40% - Accent5 2" xfId="63" xr:uid="{00000000-0005-0000-0000-00001A000000}"/>
    <cellStyle name="40% - Accent5 3" xfId="253" xr:uid="{00000000-0005-0000-0000-00001B000000}"/>
    <cellStyle name="40% - Accent6 2" xfId="62" xr:uid="{00000000-0005-0000-0000-00001C000000}"/>
    <cellStyle name="40% - Accent6 3" xfId="254" xr:uid="{00000000-0005-0000-0000-00001D000000}"/>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Accent1 2" xfId="255" xr:uid="{00000000-0005-0000-0000-000024000000}"/>
    <cellStyle name="60% - Accent2 2" xfId="256" xr:uid="{00000000-0005-0000-0000-000025000000}"/>
    <cellStyle name="60% - Accent3 2" xfId="257" xr:uid="{00000000-0005-0000-0000-000026000000}"/>
    <cellStyle name="60% - Accent4 2" xfId="258" xr:uid="{00000000-0005-0000-0000-000027000000}"/>
    <cellStyle name="60% - Accent5 2" xfId="259" xr:uid="{00000000-0005-0000-0000-000028000000}"/>
    <cellStyle name="60% - Accent6 2" xfId="260" xr:uid="{00000000-0005-0000-0000-000029000000}"/>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A4 Small 210 x 297 mm" xfId="79" xr:uid="{00000000-0005-0000-0000-000030000000}"/>
    <cellStyle name="Accent1 2" xfId="261" xr:uid="{00000000-0005-0000-0000-000031000000}"/>
    <cellStyle name="Accent2 2" xfId="262" xr:uid="{00000000-0005-0000-0000-000032000000}"/>
    <cellStyle name="Accent3 2" xfId="263" xr:uid="{00000000-0005-0000-0000-000033000000}"/>
    <cellStyle name="Accent4 2" xfId="264" xr:uid="{00000000-0005-0000-0000-000034000000}"/>
    <cellStyle name="Accent5 2" xfId="265" xr:uid="{00000000-0005-0000-0000-000035000000}"/>
    <cellStyle name="Accent6 2" xfId="266" xr:uid="{00000000-0005-0000-0000-000036000000}"/>
    <cellStyle name="Bad 2" xfId="267" xr:uid="{00000000-0005-0000-0000-000037000000}"/>
    <cellStyle name="Bilješka" xfId="40" builtinId="10" customBuiltin="1"/>
    <cellStyle name="Calculation 2" xfId="268" xr:uid="{00000000-0005-0000-0000-000039000000}"/>
    <cellStyle name="Check Cell 2" xfId="269" xr:uid="{00000000-0005-0000-0000-00003A000000}"/>
    <cellStyle name="Comma 2" xfId="48" xr:uid="{00000000-0005-0000-0000-00003B000000}"/>
    <cellStyle name="Comma 2 2" xfId="61" xr:uid="{00000000-0005-0000-0000-00003C000000}"/>
    <cellStyle name="Comma 2 3" xfId="106" xr:uid="{00000000-0005-0000-0000-00003D000000}"/>
    <cellStyle name="Comma 2 3 2" xfId="271" xr:uid="{00000000-0005-0000-0000-00003E000000}"/>
    <cellStyle name="Comma 2 3 2 2" xfId="272" xr:uid="{00000000-0005-0000-0000-00003F000000}"/>
    <cellStyle name="Comma 2 3 2 3" xfId="273" xr:uid="{00000000-0005-0000-0000-000040000000}"/>
    <cellStyle name="Comma 2 3 3" xfId="274" xr:uid="{00000000-0005-0000-0000-000041000000}"/>
    <cellStyle name="Comma 2 4" xfId="275" xr:uid="{00000000-0005-0000-0000-000042000000}"/>
    <cellStyle name="Comma 2 4 2" xfId="276" xr:uid="{00000000-0005-0000-0000-000043000000}"/>
    <cellStyle name="Comma 2 5" xfId="270" xr:uid="{00000000-0005-0000-0000-000044000000}"/>
    <cellStyle name="Comma 2 6" xfId="54" xr:uid="{00000000-0005-0000-0000-000045000000}"/>
    <cellStyle name="Comma 3" xfId="55" xr:uid="{00000000-0005-0000-0000-000046000000}"/>
    <cellStyle name="Comma 3 2" xfId="74" xr:uid="{00000000-0005-0000-0000-000047000000}"/>
    <cellStyle name="Comma 3 2 2" xfId="277" xr:uid="{00000000-0005-0000-0000-000048000000}"/>
    <cellStyle name="Comma 3 3" xfId="80" xr:uid="{00000000-0005-0000-0000-000049000000}"/>
    <cellStyle name="Comma 3 4" xfId="278" xr:uid="{00000000-0005-0000-0000-00004A000000}"/>
    <cellStyle name="Comma 3 4 2" xfId="279" xr:uid="{00000000-0005-0000-0000-00004B000000}"/>
    <cellStyle name="Comma 3 5" xfId="280" xr:uid="{00000000-0005-0000-0000-00004C000000}"/>
    <cellStyle name="Comma 3 5 2" xfId="281" xr:uid="{00000000-0005-0000-0000-00004D000000}"/>
    <cellStyle name="Comma 3 5 3" xfId="282" xr:uid="{00000000-0005-0000-0000-00004E000000}"/>
    <cellStyle name="Comma 3 6" xfId="283" xr:uid="{00000000-0005-0000-0000-00004F000000}"/>
    <cellStyle name="Comma 3 7" xfId="284" xr:uid="{00000000-0005-0000-0000-000050000000}"/>
    <cellStyle name="Comma 4" xfId="117" xr:uid="{00000000-0005-0000-0000-000051000000}"/>
    <cellStyle name="Comma 5" xfId="118" xr:uid="{00000000-0005-0000-0000-000052000000}"/>
    <cellStyle name="Comma 5 2" xfId="120" xr:uid="{00000000-0005-0000-0000-000053000000}"/>
    <cellStyle name="Comma 5 2 2" xfId="285" xr:uid="{00000000-0005-0000-0000-000054000000}"/>
    <cellStyle name="Comma 5 3" xfId="286" xr:uid="{00000000-0005-0000-0000-000055000000}"/>
    <cellStyle name="Comma 5 4" xfId="287" xr:uid="{00000000-0005-0000-0000-000056000000}"/>
    <cellStyle name="Comma 5 5" xfId="288" xr:uid="{00000000-0005-0000-0000-000057000000}"/>
    <cellStyle name="Comma 5 6" xfId="289" xr:uid="{00000000-0005-0000-0000-000058000000}"/>
    <cellStyle name="Comma 6" xfId="290" xr:uid="{00000000-0005-0000-0000-000059000000}"/>
    <cellStyle name="Comma 7" xfId="291" xr:uid="{00000000-0005-0000-0000-00005A000000}"/>
    <cellStyle name="Currency 2" xfId="47" xr:uid="{00000000-0005-0000-0000-00005B000000}"/>
    <cellStyle name="Currency 2 2" xfId="60" xr:uid="{00000000-0005-0000-0000-00005C000000}"/>
    <cellStyle name="Currency 2 2 2" xfId="5099" xr:uid="{00000000-0005-0000-0000-00005D000000}"/>
    <cellStyle name="Currency 2 3" xfId="96" xr:uid="{00000000-0005-0000-0000-00005E000000}"/>
    <cellStyle name="Currency 2 3 2" xfId="293" xr:uid="{00000000-0005-0000-0000-00005F000000}"/>
    <cellStyle name="Currency 2 3 2 2" xfId="294" xr:uid="{00000000-0005-0000-0000-000060000000}"/>
    <cellStyle name="Currency 2 3 2 3" xfId="295" xr:uid="{00000000-0005-0000-0000-000061000000}"/>
    <cellStyle name="Currency 2 3 3" xfId="296" xr:uid="{00000000-0005-0000-0000-000062000000}"/>
    <cellStyle name="Currency 2 4" xfId="297" xr:uid="{00000000-0005-0000-0000-000063000000}"/>
    <cellStyle name="Currency 2 5" xfId="292" xr:uid="{00000000-0005-0000-0000-000064000000}"/>
    <cellStyle name="Currency 2 6" xfId="53" xr:uid="{00000000-0005-0000-0000-000065000000}"/>
    <cellStyle name="Currency 3" xfId="56" xr:uid="{00000000-0005-0000-0000-000066000000}"/>
    <cellStyle name="Currency 3 2" xfId="82" xr:uid="{00000000-0005-0000-0000-000067000000}"/>
    <cellStyle name="Currency 3 3" xfId="81" xr:uid="{00000000-0005-0000-0000-000068000000}"/>
    <cellStyle name="Currency 3 4" xfId="76" xr:uid="{00000000-0005-0000-0000-000069000000}"/>
    <cellStyle name="Currency 3 4 2" xfId="298" xr:uid="{00000000-0005-0000-0000-00006A000000}"/>
    <cellStyle name="Currency 3 5" xfId="299" xr:uid="{00000000-0005-0000-0000-00006B000000}"/>
    <cellStyle name="Currency 3 5 2" xfId="300" xr:uid="{00000000-0005-0000-0000-00006C000000}"/>
    <cellStyle name="Currency 3 5 3" xfId="301" xr:uid="{00000000-0005-0000-0000-00006D000000}"/>
    <cellStyle name="Currency 3 6" xfId="302" xr:uid="{00000000-0005-0000-0000-00006E000000}"/>
    <cellStyle name="Currency 3 7" xfId="303" xr:uid="{00000000-0005-0000-0000-00006F000000}"/>
    <cellStyle name="Currency 4" xfId="304" xr:uid="{00000000-0005-0000-0000-000070000000}"/>
    <cellStyle name="Currency 5" xfId="305" xr:uid="{00000000-0005-0000-0000-000071000000}"/>
    <cellStyle name="dem" xfId="103" xr:uid="{00000000-0005-0000-0000-000072000000}"/>
    <cellStyle name="Dobro" xfId="31" builtinId="26" customBuiltin="1"/>
    <cellStyle name="glava" xfId="102" xr:uid="{00000000-0005-0000-0000-000074000000}"/>
    <cellStyle name="Good 2" xfId="306" xr:uid="{00000000-0005-0000-0000-000075000000}"/>
    <cellStyle name="Heading 1 2" xfId="307" xr:uid="{00000000-0005-0000-0000-000076000000}"/>
    <cellStyle name="Heading 2 2" xfId="308" xr:uid="{00000000-0005-0000-0000-000077000000}"/>
    <cellStyle name="Heading 3 2" xfId="309" xr:uid="{00000000-0005-0000-0000-000078000000}"/>
    <cellStyle name="Heading 4 2" xfId="310" xr:uid="{00000000-0005-0000-0000-000079000000}"/>
    <cellStyle name="Input 2" xfId="311" xr:uid="{00000000-0005-0000-0000-00007A000000}"/>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jm" xfId="101" xr:uid="{00000000-0005-0000-0000-000083000000}"/>
    <cellStyle name="kol" xfId="100" xr:uid="{00000000-0005-0000-0000-000084000000}"/>
    <cellStyle name="Linked Cell 2" xfId="312" xr:uid="{00000000-0005-0000-0000-000085000000}"/>
    <cellStyle name="Loše" xfId="25" builtinId="27" customBuiltin="1"/>
    <cellStyle name="naslov" xfId="43" xr:uid="{00000000-0005-0000-0000-000087000000}"/>
    <cellStyle name="Naslov 1" xfId="32" builtinId="16" customBuiltin="1"/>
    <cellStyle name="Naslov 2" xfId="33" builtinId="17" customBuiltin="1"/>
    <cellStyle name="Naslov 3" xfId="34" builtinId="18" customBuiltin="1"/>
    <cellStyle name="Naslov 4" xfId="35" builtinId="19" customBuiltin="1"/>
    <cellStyle name="Navadno_List1" xfId="83" xr:uid="{00000000-0005-0000-0000-00008C000000}"/>
    <cellStyle name="Neutral 2" xfId="313" xr:uid="{00000000-0005-0000-0000-00008D000000}"/>
    <cellStyle name="Neutralno" xfId="38" builtinId="28" customBuiltin="1"/>
    <cellStyle name="Normal 10" xfId="314" xr:uid="{00000000-0005-0000-0000-00008F000000}"/>
    <cellStyle name="Normal 10 2" xfId="315" xr:uid="{00000000-0005-0000-0000-000090000000}"/>
    <cellStyle name="Normal 10 2 2" xfId="316" xr:uid="{00000000-0005-0000-0000-000091000000}"/>
    <cellStyle name="Normal 10 2 2 2" xfId="317" xr:uid="{00000000-0005-0000-0000-000092000000}"/>
    <cellStyle name="Normal 10 2 2 2 2" xfId="1887" xr:uid="{00000000-0005-0000-0000-000093000000}"/>
    <cellStyle name="Normal 10 2 2 2 3" xfId="3426" xr:uid="{00000000-0005-0000-0000-000094000000}"/>
    <cellStyle name="Normal 10 2 2 3" xfId="1886" xr:uid="{00000000-0005-0000-0000-000095000000}"/>
    <cellStyle name="Normal 10 2 2 4" xfId="3425" xr:uid="{00000000-0005-0000-0000-000096000000}"/>
    <cellStyle name="Normal 10 2 3" xfId="318" xr:uid="{00000000-0005-0000-0000-000097000000}"/>
    <cellStyle name="Normal 10 2 3 2" xfId="1888" xr:uid="{00000000-0005-0000-0000-000098000000}"/>
    <cellStyle name="Normal 10 2 3 3" xfId="3427" xr:uid="{00000000-0005-0000-0000-000099000000}"/>
    <cellStyle name="Normal 10 2 4" xfId="1885" xr:uid="{00000000-0005-0000-0000-00009A000000}"/>
    <cellStyle name="Normal 10 2 5" xfId="3424" xr:uid="{00000000-0005-0000-0000-00009B000000}"/>
    <cellStyle name="Normal 10 3" xfId="319" xr:uid="{00000000-0005-0000-0000-00009C000000}"/>
    <cellStyle name="Normal 10 4" xfId="320" xr:uid="{00000000-0005-0000-0000-00009D000000}"/>
    <cellStyle name="Normal 10 4 2" xfId="1889" xr:uid="{00000000-0005-0000-0000-00009E000000}"/>
    <cellStyle name="Normal 10 4 3" xfId="3428" xr:uid="{00000000-0005-0000-0000-00009F000000}"/>
    <cellStyle name="Normal 10 5" xfId="1884" xr:uid="{00000000-0005-0000-0000-0000A0000000}"/>
    <cellStyle name="Normal 10 6" xfId="3423" xr:uid="{00000000-0005-0000-0000-0000A1000000}"/>
    <cellStyle name="Normal 11" xfId="321" xr:uid="{00000000-0005-0000-0000-0000A2000000}"/>
    <cellStyle name="Normal 11 2" xfId="1890" xr:uid="{00000000-0005-0000-0000-0000A3000000}"/>
    <cellStyle name="Normal 11 3" xfId="3429" xr:uid="{00000000-0005-0000-0000-0000A4000000}"/>
    <cellStyle name="Normal 12" xfId="322" xr:uid="{00000000-0005-0000-0000-0000A5000000}"/>
    <cellStyle name="Normal 12 2" xfId="1891" xr:uid="{00000000-0005-0000-0000-0000A6000000}"/>
    <cellStyle name="Normal 12 3" xfId="3430" xr:uid="{00000000-0005-0000-0000-0000A7000000}"/>
    <cellStyle name="Normal 13" xfId="323" xr:uid="{00000000-0005-0000-0000-0000A8000000}"/>
    <cellStyle name="Normal 13 2" xfId="1892" xr:uid="{00000000-0005-0000-0000-0000A9000000}"/>
    <cellStyle name="Normal 13 3" xfId="3431" xr:uid="{00000000-0005-0000-0000-0000AA000000}"/>
    <cellStyle name="Normal 14" xfId="5100" xr:uid="{6E2FD10B-1FBF-409F-817F-7F8242600E30}"/>
    <cellStyle name="Normal 14 2" xfId="5103" xr:uid="{C8BC3120-9313-482F-B633-D4695D284CD8}"/>
    <cellStyle name="Normal 15" xfId="5096" xr:uid="{00000000-0005-0000-0000-0000AB000000}"/>
    <cellStyle name="Normal 16" xfId="5105" xr:uid="{F9FEE5ED-6592-4A1D-894C-F0AACA2154C8}"/>
    <cellStyle name="Normal 2" xfId="50" xr:uid="{00000000-0005-0000-0000-0000AC000000}"/>
    <cellStyle name="Normal 2 2" xfId="84" xr:uid="{00000000-0005-0000-0000-0000AD000000}"/>
    <cellStyle name="Normal 2 2 2" xfId="85" xr:uid="{00000000-0005-0000-0000-0000AE000000}"/>
    <cellStyle name="Normal 2 2 2 10" xfId="325" xr:uid="{00000000-0005-0000-0000-0000AF000000}"/>
    <cellStyle name="Normal 2 2 2 10 2" xfId="326" xr:uid="{00000000-0005-0000-0000-0000B0000000}"/>
    <cellStyle name="Normal 2 2 2 10 2 2" xfId="327" xr:uid="{00000000-0005-0000-0000-0000B1000000}"/>
    <cellStyle name="Normal 2 2 2 10 2 2 2" xfId="1896" xr:uid="{00000000-0005-0000-0000-0000B2000000}"/>
    <cellStyle name="Normal 2 2 2 10 2 2 3" xfId="3435" xr:uid="{00000000-0005-0000-0000-0000B3000000}"/>
    <cellStyle name="Normal 2 2 2 10 2 3" xfId="1895" xr:uid="{00000000-0005-0000-0000-0000B4000000}"/>
    <cellStyle name="Normal 2 2 2 10 2 4" xfId="3434" xr:uid="{00000000-0005-0000-0000-0000B5000000}"/>
    <cellStyle name="Normal 2 2 2 10 3" xfId="328" xr:uid="{00000000-0005-0000-0000-0000B6000000}"/>
    <cellStyle name="Normal 2 2 2 10 3 2" xfId="1897" xr:uid="{00000000-0005-0000-0000-0000B7000000}"/>
    <cellStyle name="Normal 2 2 2 10 3 3" xfId="3436" xr:uid="{00000000-0005-0000-0000-0000B8000000}"/>
    <cellStyle name="Normal 2 2 2 10 4" xfId="1894" xr:uid="{00000000-0005-0000-0000-0000B9000000}"/>
    <cellStyle name="Normal 2 2 2 10 5" xfId="3433" xr:uid="{00000000-0005-0000-0000-0000BA000000}"/>
    <cellStyle name="Normal 2 2 2 11" xfId="329" xr:uid="{00000000-0005-0000-0000-0000BB000000}"/>
    <cellStyle name="Normal 2 2 2 11 2" xfId="330" xr:uid="{00000000-0005-0000-0000-0000BC000000}"/>
    <cellStyle name="Normal 2 2 2 11 2 2" xfId="331" xr:uid="{00000000-0005-0000-0000-0000BD000000}"/>
    <cellStyle name="Normal 2 2 2 11 2 2 2" xfId="1900" xr:uid="{00000000-0005-0000-0000-0000BE000000}"/>
    <cellStyle name="Normal 2 2 2 11 2 2 3" xfId="3439" xr:uid="{00000000-0005-0000-0000-0000BF000000}"/>
    <cellStyle name="Normal 2 2 2 11 2 3" xfId="1899" xr:uid="{00000000-0005-0000-0000-0000C0000000}"/>
    <cellStyle name="Normal 2 2 2 11 2 4" xfId="3438" xr:uid="{00000000-0005-0000-0000-0000C1000000}"/>
    <cellStyle name="Normal 2 2 2 11 3" xfId="332" xr:uid="{00000000-0005-0000-0000-0000C2000000}"/>
    <cellStyle name="Normal 2 2 2 11 3 2" xfId="1901" xr:uid="{00000000-0005-0000-0000-0000C3000000}"/>
    <cellStyle name="Normal 2 2 2 11 3 3" xfId="3440" xr:uid="{00000000-0005-0000-0000-0000C4000000}"/>
    <cellStyle name="Normal 2 2 2 11 4" xfId="1898" xr:uid="{00000000-0005-0000-0000-0000C5000000}"/>
    <cellStyle name="Normal 2 2 2 11 5" xfId="3437" xr:uid="{00000000-0005-0000-0000-0000C6000000}"/>
    <cellStyle name="Normal 2 2 2 12" xfId="333" xr:uid="{00000000-0005-0000-0000-0000C7000000}"/>
    <cellStyle name="Normal 2 2 2 12 2" xfId="334" xr:uid="{00000000-0005-0000-0000-0000C8000000}"/>
    <cellStyle name="Normal 2 2 2 12 2 2" xfId="1903" xr:uid="{00000000-0005-0000-0000-0000C9000000}"/>
    <cellStyle name="Normal 2 2 2 12 2 3" xfId="3442" xr:uid="{00000000-0005-0000-0000-0000CA000000}"/>
    <cellStyle name="Normal 2 2 2 12 3" xfId="1902" xr:uid="{00000000-0005-0000-0000-0000CB000000}"/>
    <cellStyle name="Normal 2 2 2 12 4" xfId="3441" xr:uid="{00000000-0005-0000-0000-0000CC000000}"/>
    <cellStyle name="Normal 2 2 2 13" xfId="335" xr:uid="{00000000-0005-0000-0000-0000CD000000}"/>
    <cellStyle name="Normal 2 2 2 13 2" xfId="336" xr:uid="{00000000-0005-0000-0000-0000CE000000}"/>
    <cellStyle name="Normal 2 2 2 13 2 2" xfId="1905" xr:uid="{00000000-0005-0000-0000-0000CF000000}"/>
    <cellStyle name="Normal 2 2 2 13 2 3" xfId="3444" xr:uid="{00000000-0005-0000-0000-0000D0000000}"/>
    <cellStyle name="Normal 2 2 2 13 3" xfId="1904" xr:uid="{00000000-0005-0000-0000-0000D1000000}"/>
    <cellStyle name="Normal 2 2 2 13 4" xfId="3443" xr:uid="{00000000-0005-0000-0000-0000D2000000}"/>
    <cellStyle name="Normal 2 2 2 14" xfId="337" xr:uid="{00000000-0005-0000-0000-0000D3000000}"/>
    <cellStyle name="Normal 2 2 2 14 2" xfId="338" xr:uid="{00000000-0005-0000-0000-0000D4000000}"/>
    <cellStyle name="Normal 2 2 2 14 2 2" xfId="1907" xr:uid="{00000000-0005-0000-0000-0000D5000000}"/>
    <cellStyle name="Normal 2 2 2 14 2 3" xfId="3446" xr:uid="{00000000-0005-0000-0000-0000D6000000}"/>
    <cellStyle name="Normal 2 2 2 14 3" xfId="1906" xr:uid="{00000000-0005-0000-0000-0000D7000000}"/>
    <cellStyle name="Normal 2 2 2 14 4" xfId="3445" xr:uid="{00000000-0005-0000-0000-0000D8000000}"/>
    <cellStyle name="Normal 2 2 2 15" xfId="339" xr:uid="{00000000-0005-0000-0000-0000D9000000}"/>
    <cellStyle name="Normal 2 2 2 15 2" xfId="1908" xr:uid="{00000000-0005-0000-0000-0000DA000000}"/>
    <cellStyle name="Normal 2 2 2 15 3" xfId="3447" xr:uid="{00000000-0005-0000-0000-0000DB000000}"/>
    <cellStyle name="Normal 2 2 2 16" xfId="340" xr:uid="{00000000-0005-0000-0000-0000DC000000}"/>
    <cellStyle name="Normal 2 2 2 16 2" xfId="1909" xr:uid="{00000000-0005-0000-0000-0000DD000000}"/>
    <cellStyle name="Normal 2 2 2 16 3" xfId="3448" xr:uid="{00000000-0005-0000-0000-0000DE000000}"/>
    <cellStyle name="Normal 2 2 2 17" xfId="341" xr:uid="{00000000-0005-0000-0000-0000DF000000}"/>
    <cellStyle name="Normal 2 2 2 17 2" xfId="1910" xr:uid="{00000000-0005-0000-0000-0000E0000000}"/>
    <cellStyle name="Normal 2 2 2 17 3" xfId="3449" xr:uid="{00000000-0005-0000-0000-0000E1000000}"/>
    <cellStyle name="Normal 2 2 2 18" xfId="342" xr:uid="{00000000-0005-0000-0000-0000E2000000}"/>
    <cellStyle name="Normal 2 2 2 18 2" xfId="1911" xr:uid="{00000000-0005-0000-0000-0000E3000000}"/>
    <cellStyle name="Normal 2 2 2 18 3" xfId="3450" xr:uid="{00000000-0005-0000-0000-0000E4000000}"/>
    <cellStyle name="Normal 2 2 2 19" xfId="324" xr:uid="{00000000-0005-0000-0000-0000E5000000}"/>
    <cellStyle name="Normal 2 2 2 19 2" xfId="4961" xr:uid="{00000000-0005-0000-0000-0000E6000000}"/>
    <cellStyle name="Normal 2 2 2 2" xfId="107" xr:uid="{00000000-0005-0000-0000-0000E7000000}"/>
    <cellStyle name="Normal 2 2 2 2 10" xfId="344" xr:uid="{00000000-0005-0000-0000-0000E8000000}"/>
    <cellStyle name="Normal 2 2 2 2 10 2" xfId="345" xr:uid="{00000000-0005-0000-0000-0000E9000000}"/>
    <cellStyle name="Normal 2 2 2 2 10 2 2" xfId="1914" xr:uid="{00000000-0005-0000-0000-0000EA000000}"/>
    <cellStyle name="Normal 2 2 2 2 10 2 3" xfId="3453" xr:uid="{00000000-0005-0000-0000-0000EB000000}"/>
    <cellStyle name="Normal 2 2 2 2 10 3" xfId="1913" xr:uid="{00000000-0005-0000-0000-0000EC000000}"/>
    <cellStyle name="Normal 2 2 2 2 10 4" xfId="3452" xr:uid="{00000000-0005-0000-0000-0000ED000000}"/>
    <cellStyle name="Normal 2 2 2 2 11" xfId="346" xr:uid="{00000000-0005-0000-0000-0000EE000000}"/>
    <cellStyle name="Normal 2 2 2 2 11 2" xfId="347" xr:uid="{00000000-0005-0000-0000-0000EF000000}"/>
    <cellStyle name="Normal 2 2 2 2 11 2 2" xfId="1916" xr:uid="{00000000-0005-0000-0000-0000F0000000}"/>
    <cellStyle name="Normal 2 2 2 2 11 2 3" xfId="3455" xr:uid="{00000000-0005-0000-0000-0000F1000000}"/>
    <cellStyle name="Normal 2 2 2 2 11 3" xfId="1915" xr:uid="{00000000-0005-0000-0000-0000F2000000}"/>
    <cellStyle name="Normal 2 2 2 2 11 4" xfId="3454" xr:uid="{00000000-0005-0000-0000-0000F3000000}"/>
    <cellStyle name="Normal 2 2 2 2 12" xfId="348" xr:uid="{00000000-0005-0000-0000-0000F4000000}"/>
    <cellStyle name="Normal 2 2 2 2 12 2" xfId="1917" xr:uid="{00000000-0005-0000-0000-0000F5000000}"/>
    <cellStyle name="Normal 2 2 2 2 12 3" xfId="3456" xr:uid="{00000000-0005-0000-0000-0000F6000000}"/>
    <cellStyle name="Normal 2 2 2 2 13" xfId="349" xr:uid="{00000000-0005-0000-0000-0000F7000000}"/>
    <cellStyle name="Normal 2 2 2 2 13 2" xfId="1918" xr:uid="{00000000-0005-0000-0000-0000F8000000}"/>
    <cellStyle name="Normal 2 2 2 2 13 3" xfId="3457" xr:uid="{00000000-0005-0000-0000-0000F9000000}"/>
    <cellStyle name="Normal 2 2 2 2 14" xfId="350" xr:uid="{00000000-0005-0000-0000-0000FA000000}"/>
    <cellStyle name="Normal 2 2 2 2 14 2" xfId="1919" xr:uid="{00000000-0005-0000-0000-0000FB000000}"/>
    <cellStyle name="Normal 2 2 2 2 14 3" xfId="3458" xr:uid="{00000000-0005-0000-0000-0000FC000000}"/>
    <cellStyle name="Normal 2 2 2 2 15" xfId="351" xr:uid="{00000000-0005-0000-0000-0000FD000000}"/>
    <cellStyle name="Normal 2 2 2 2 15 2" xfId="1920" xr:uid="{00000000-0005-0000-0000-0000FE000000}"/>
    <cellStyle name="Normal 2 2 2 2 15 3" xfId="3459" xr:uid="{00000000-0005-0000-0000-0000FF000000}"/>
    <cellStyle name="Normal 2 2 2 2 16" xfId="343" xr:uid="{00000000-0005-0000-0000-000000010000}"/>
    <cellStyle name="Normal 2 2 2 2 16 2" xfId="4962" xr:uid="{00000000-0005-0000-0000-000001010000}"/>
    <cellStyle name="Normal 2 2 2 2 17" xfId="1912" xr:uid="{00000000-0005-0000-0000-000002010000}"/>
    <cellStyle name="Normal 2 2 2 2 18" xfId="3451" xr:uid="{00000000-0005-0000-0000-000003010000}"/>
    <cellStyle name="Normal 2 2 2 2 2" xfId="127" xr:uid="{00000000-0005-0000-0000-000004010000}"/>
    <cellStyle name="Normal 2 2 2 2 2 10" xfId="353" xr:uid="{00000000-0005-0000-0000-000005010000}"/>
    <cellStyle name="Normal 2 2 2 2 2 10 2" xfId="1922" xr:uid="{00000000-0005-0000-0000-000006010000}"/>
    <cellStyle name="Normal 2 2 2 2 2 10 3" xfId="3461" xr:uid="{00000000-0005-0000-0000-000007010000}"/>
    <cellStyle name="Normal 2 2 2 2 2 11" xfId="352" xr:uid="{00000000-0005-0000-0000-000008010000}"/>
    <cellStyle name="Normal 2 2 2 2 2 11 2" xfId="4963" xr:uid="{00000000-0005-0000-0000-000009010000}"/>
    <cellStyle name="Normal 2 2 2 2 2 12" xfId="1921" xr:uid="{00000000-0005-0000-0000-00000A010000}"/>
    <cellStyle name="Normal 2 2 2 2 2 13" xfId="3460" xr:uid="{00000000-0005-0000-0000-00000B010000}"/>
    <cellStyle name="Normal 2 2 2 2 2 2" xfId="172" xr:uid="{00000000-0005-0000-0000-00000C010000}"/>
    <cellStyle name="Normal 2 2 2 2 2 2 2" xfId="355" xr:uid="{00000000-0005-0000-0000-00000D010000}"/>
    <cellStyle name="Normal 2 2 2 2 2 2 2 2" xfId="356" xr:uid="{00000000-0005-0000-0000-00000E010000}"/>
    <cellStyle name="Normal 2 2 2 2 2 2 2 2 2" xfId="357" xr:uid="{00000000-0005-0000-0000-00000F010000}"/>
    <cellStyle name="Normal 2 2 2 2 2 2 2 2 2 2" xfId="1926" xr:uid="{00000000-0005-0000-0000-000010010000}"/>
    <cellStyle name="Normal 2 2 2 2 2 2 2 2 2 3" xfId="3465" xr:uid="{00000000-0005-0000-0000-000011010000}"/>
    <cellStyle name="Normal 2 2 2 2 2 2 2 2 3" xfId="1925" xr:uid="{00000000-0005-0000-0000-000012010000}"/>
    <cellStyle name="Normal 2 2 2 2 2 2 2 2 4" xfId="3464" xr:uid="{00000000-0005-0000-0000-000013010000}"/>
    <cellStyle name="Normal 2 2 2 2 2 2 2 3" xfId="358" xr:uid="{00000000-0005-0000-0000-000014010000}"/>
    <cellStyle name="Normal 2 2 2 2 2 2 2 3 2" xfId="1927" xr:uid="{00000000-0005-0000-0000-000015010000}"/>
    <cellStyle name="Normal 2 2 2 2 2 2 2 3 3" xfId="3466" xr:uid="{00000000-0005-0000-0000-000016010000}"/>
    <cellStyle name="Normal 2 2 2 2 2 2 2 4" xfId="359" xr:uid="{00000000-0005-0000-0000-000017010000}"/>
    <cellStyle name="Normal 2 2 2 2 2 2 2 4 2" xfId="1928" xr:uid="{00000000-0005-0000-0000-000018010000}"/>
    <cellStyle name="Normal 2 2 2 2 2 2 2 4 3" xfId="3467" xr:uid="{00000000-0005-0000-0000-000019010000}"/>
    <cellStyle name="Normal 2 2 2 2 2 2 2 5" xfId="360" xr:uid="{00000000-0005-0000-0000-00001A010000}"/>
    <cellStyle name="Normal 2 2 2 2 2 2 2 5 2" xfId="1929" xr:uid="{00000000-0005-0000-0000-00001B010000}"/>
    <cellStyle name="Normal 2 2 2 2 2 2 2 5 3" xfId="3468" xr:uid="{00000000-0005-0000-0000-00001C010000}"/>
    <cellStyle name="Normal 2 2 2 2 2 2 2 6" xfId="1924" xr:uid="{00000000-0005-0000-0000-00001D010000}"/>
    <cellStyle name="Normal 2 2 2 2 2 2 2 7" xfId="3463" xr:uid="{00000000-0005-0000-0000-00001E010000}"/>
    <cellStyle name="Normal 2 2 2 2 2 2 3" xfId="361" xr:uid="{00000000-0005-0000-0000-00001F010000}"/>
    <cellStyle name="Normal 2 2 2 2 2 2 3 2" xfId="362" xr:uid="{00000000-0005-0000-0000-000020010000}"/>
    <cellStyle name="Normal 2 2 2 2 2 2 3 2 2" xfId="1931" xr:uid="{00000000-0005-0000-0000-000021010000}"/>
    <cellStyle name="Normal 2 2 2 2 2 2 3 2 3" xfId="3470" xr:uid="{00000000-0005-0000-0000-000022010000}"/>
    <cellStyle name="Normal 2 2 2 2 2 2 3 3" xfId="1930" xr:uid="{00000000-0005-0000-0000-000023010000}"/>
    <cellStyle name="Normal 2 2 2 2 2 2 3 4" xfId="3469" xr:uid="{00000000-0005-0000-0000-000024010000}"/>
    <cellStyle name="Normal 2 2 2 2 2 2 4" xfId="363" xr:uid="{00000000-0005-0000-0000-000025010000}"/>
    <cellStyle name="Normal 2 2 2 2 2 2 4 2" xfId="1932" xr:uid="{00000000-0005-0000-0000-000026010000}"/>
    <cellStyle name="Normal 2 2 2 2 2 2 4 3" xfId="3471" xr:uid="{00000000-0005-0000-0000-000027010000}"/>
    <cellStyle name="Normal 2 2 2 2 2 2 5" xfId="364" xr:uid="{00000000-0005-0000-0000-000028010000}"/>
    <cellStyle name="Normal 2 2 2 2 2 2 5 2" xfId="1933" xr:uid="{00000000-0005-0000-0000-000029010000}"/>
    <cellStyle name="Normal 2 2 2 2 2 2 5 3" xfId="3472" xr:uid="{00000000-0005-0000-0000-00002A010000}"/>
    <cellStyle name="Normal 2 2 2 2 2 2 6" xfId="365" xr:uid="{00000000-0005-0000-0000-00002B010000}"/>
    <cellStyle name="Normal 2 2 2 2 2 2 6 2" xfId="1934" xr:uid="{00000000-0005-0000-0000-00002C010000}"/>
    <cellStyle name="Normal 2 2 2 2 2 2 6 3" xfId="3473" xr:uid="{00000000-0005-0000-0000-00002D010000}"/>
    <cellStyle name="Normal 2 2 2 2 2 2 7" xfId="354" xr:uid="{00000000-0005-0000-0000-00002E010000}"/>
    <cellStyle name="Normal 2 2 2 2 2 2 7 2" xfId="4964" xr:uid="{00000000-0005-0000-0000-00002F010000}"/>
    <cellStyle name="Normal 2 2 2 2 2 2 8" xfId="1923" xr:uid="{00000000-0005-0000-0000-000030010000}"/>
    <cellStyle name="Normal 2 2 2 2 2 2 9" xfId="3462" xr:uid="{00000000-0005-0000-0000-000031010000}"/>
    <cellStyle name="Normal 2 2 2 2 2 3" xfId="217" xr:uid="{00000000-0005-0000-0000-000032010000}"/>
    <cellStyle name="Normal 2 2 2 2 2 3 2" xfId="367" xr:uid="{00000000-0005-0000-0000-000033010000}"/>
    <cellStyle name="Normal 2 2 2 2 2 3 2 2" xfId="368" xr:uid="{00000000-0005-0000-0000-000034010000}"/>
    <cellStyle name="Normal 2 2 2 2 2 3 2 2 2" xfId="1937" xr:uid="{00000000-0005-0000-0000-000035010000}"/>
    <cellStyle name="Normal 2 2 2 2 2 3 2 2 3" xfId="3476" xr:uid="{00000000-0005-0000-0000-000036010000}"/>
    <cellStyle name="Normal 2 2 2 2 2 3 2 3" xfId="1936" xr:uid="{00000000-0005-0000-0000-000037010000}"/>
    <cellStyle name="Normal 2 2 2 2 2 3 2 4" xfId="3475" xr:uid="{00000000-0005-0000-0000-000038010000}"/>
    <cellStyle name="Normal 2 2 2 2 2 3 3" xfId="369" xr:uid="{00000000-0005-0000-0000-000039010000}"/>
    <cellStyle name="Normal 2 2 2 2 2 3 3 2" xfId="1938" xr:uid="{00000000-0005-0000-0000-00003A010000}"/>
    <cellStyle name="Normal 2 2 2 2 2 3 3 3" xfId="3477" xr:uid="{00000000-0005-0000-0000-00003B010000}"/>
    <cellStyle name="Normal 2 2 2 2 2 3 4" xfId="370" xr:uid="{00000000-0005-0000-0000-00003C010000}"/>
    <cellStyle name="Normal 2 2 2 2 2 3 4 2" xfId="1939" xr:uid="{00000000-0005-0000-0000-00003D010000}"/>
    <cellStyle name="Normal 2 2 2 2 2 3 4 3" xfId="3478" xr:uid="{00000000-0005-0000-0000-00003E010000}"/>
    <cellStyle name="Normal 2 2 2 2 2 3 5" xfId="371" xr:uid="{00000000-0005-0000-0000-00003F010000}"/>
    <cellStyle name="Normal 2 2 2 2 2 3 5 2" xfId="1940" xr:uid="{00000000-0005-0000-0000-000040010000}"/>
    <cellStyle name="Normal 2 2 2 2 2 3 5 3" xfId="3479" xr:uid="{00000000-0005-0000-0000-000041010000}"/>
    <cellStyle name="Normal 2 2 2 2 2 3 6" xfId="366" xr:uid="{00000000-0005-0000-0000-000042010000}"/>
    <cellStyle name="Normal 2 2 2 2 2 3 6 2" xfId="4965" xr:uid="{00000000-0005-0000-0000-000043010000}"/>
    <cellStyle name="Normal 2 2 2 2 2 3 7" xfId="1935" xr:uid="{00000000-0005-0000-0000-000044010000}"/>
    <cellStyle name="Normal 2 2 2 2 2 3 8" xfId="3474" xr:uid="{00000000-0005-0000-0000-000045010000}"/>
    <cellStyle name="Normal 2 2 2 2 2 4" xfId="372" xr:uid="{00000000-0005-0000-0000-000046010000}"/>
    <cellStyle name="Normal 2 2 2 2 2 4 2" xfId="373" xr:uid="{00000000-0005-0000-0000-000047010000}"/>
    <cellStyle name="Normal 2 2 2 2 2 4 2 2" xfId="374" xr:uid="{00000000-0005-0000-0000-000048010000}"/>
    <cellStyle name="Normal 2 2 2 2 2 4 2 2 2" xfId="1943" xr:uid="{00000000-0005-0000-0000-000049010000}"/>
    <cellStyle name="Normal 2 2 2 2 2 4 2 2 3" xfId="3482" xr:uid="{00000000-0005-0000-0000-00004A010000}"/>
    <cellStyle name="Normal 2 2 2 2 2 4 2 3" xfId="1942" xr:uid="{00000000-0005-0000-0000-00004B010000}"/>
    <cellStyle name="Normal 2 2 2 2 2 4 2 4" xfId="3481" xr:uid="{00000000-0005-0000-0000-00004C010000}"/>
    <cellStyle name="Normal 2 2 2 2 2 4 3" xfId="375" xr:uid="{00000000-0005-0000-0000-00004D010000}"/>
    <cellStyle name="Normal 2 2 2 2 2 4 3 2" xfId="1944" xr:uid="{00000000-0005-0000-0000-00004E010000}"/>
    <cellStyle name="Normal 2 2 2 2 2 4 3 3" xfId="3483" xr:uid="{00000000-0005-0000-0000-00004F010000}"/>
    <cellStyle name="Normal 2 2 2 2 2 4 4" xfId="1941" xr:uid="{00000000-0005-0000-0000-000050010000}"/>
    <cellStyle name="Normal 2 2 2 2 2 4 5" xfId="3480" xr:uid="{00000000-0005-0000-0000-000051010000}"/>
    <cellStyle name="Normal 2 2 2 2 2 5" xfId="376" xr:uid="{00000000-0005-0000-0000-000052010000}"/>
    <cellStyle name="Normal 2 2 2 2 2 5 2" xfId="377" xr:uid="{00000000-0005-0000-0000-000053010000}"/>
    <cellStyle name="Normal 2 2 2 2 2 5 2 2" xfId="378" xr:uid="{00000000-0005-0000-0000-000054010000}"/>
    <cellStyle name="Normal 2 2 2 2 2 5 2 2 2" xfId="1947" xr:uid="{00000000-0005-0000-0000-000055010000}"/>
    <cellStyle name="Normal 2 2 2 2 2 5 2 2 3" xfId="3486" xr:uid="{00000000-0005-0000-0000-000056010000}"/>
    <cellStyle name="Normal 2 2 2 2 2 5 2 3" xfId="1946" xr:uid="{00000000-0005-0000-0000-000057010000}"/>
    <cellStyle name="Normal 2 2 2 2 2 5 2 4" xfId="3485" xr:uid="{00000000-0005-0000-0000-000058010000}"/>
    <cellStyle name="Normal 2 2 2 2 2 5 3" xfId="379" xr:uid="{00000000-0005-0000-0000-000059010000}"/>
    <cellStyle name="Normal 2 2 2 2 2 5 3 2" xfId="1948" xr:uid="{00000000-0005-0000-0000-00005A010000}"/>
    <cellStyle name="Normal 2 2 2 2 2 5 3 3" xfId="3487" xr:uid="{00000000-0005-0000-0000-00005B010000}"/>
    <cellStyle name="Normal 2 2 2 2 2 5 4" xfId="1945" xr:uid="{00000000-0005-0000-0000-00005C010000}"/>
    <cellStyle name="Normal 2 2 2 2 2 5 5" xfId="3484" xr:uid="{00000000-0005-0000-0000-00005D010000}"/>
    <cellStyle name="Normal 2 2 2 2 2 6" xfId="380" xr:uid="{00000000-0005-0000-0000-00005E010000}"/>
    <cellStyle name="Normal 2 2 2 2 2 6 2" xfId="381" xr:uid="{00000000-0005-0000-0000-00005F010000}"/>
    <cellStyle name="Normal 2 2 2 2 2 6 2 2" xfId="1950" xr:uid="{00000000-0005-0000-0000-000060010000}"/>
    <cellStyle name="Normal 2 2 2 2 2 6 2 3" xfId="3489" xr:uid="{00000000-0005-0000-0000-000061010000}"/>
    <cellStyle name="Normal 2 2 2 2 2 6 3" xfId="1949" xr:uid="{00000000-0005-0000-0000-000062010000}"/>
    <cellStyle name="Normal 2 2 2 2 2 6 4" xfId="3488" xr:uid="{00000000-0005-0000-0000-000063010000}"/>
    <cellStyle name="Normal 2 2 2 2 2 7" xfId="382" xr:uid="{00000000-0005-0000-0000-000064010000}"/>
    <cellStyle name="Normal 2 2 2 2 2 7 2" xfId="383" xr:uid="{00000000-0005-0000-0000-000065010000}"/>
    <cellStyle name="Normal 2 2 2 2 2 7 2 2" xfId="1952" xr:uid="{00000000-0005-0000-0000-000066010000}"/>
    <cellStyle name="Normal 2 2 2 2 2 7 2 3" xfId="3491" xr:uid="{00000000-0005-0000-0000-000067010000}"/>
    <cellStyle name="Normal 2 2 2 2 2 7 3" xfId="1951" xr:uid="{00000000-0005-0000-0000-000068010000}"/>
    <cellStyle name="Normal 2 2 2 2 2 7 4" xfId="3490" xr:uid="{00000000-0005-0000-0000-000069010000}"/>
    <cellStyle name="Normal 2 2 2 2 2 8" xfId="384" xr:uid="{00000000-0005-0000-0000-00006A010000}"/>
    <cellStyle name="Normal 2 2 2 2 2 8 2" xfId="1953" xr:uid="{00000000-0005-0000-0000-00006B010000}"/>
    <cellStyle name="Normal 2 2 2 2 2 8 3" xfId="3492" xr:uid="{00000000-0005-0000-0000-00006C010000}"/>
    <cellStyle name="Normal 2 2 2 2 2 9" xfId="385" xr:uid="{00000000-0005-0000-0000-00006D010000}"/>
    <cellStyle name="Normal 2 2 2 2 2 9 2" xfId="1954" xr:uid="{00000000-0005-0000-0000-00006E010000}"/>
    <cellStyle name="Normal 2 2 2 2 2 9 3" xfId="3493" xr:uid="{00000000-0005-0000-0000-00006F010000}"/>
    <cellStyle name="Normal 2 2 2 2 3" xfId="141" xr:uid="{00000000-0005-0000-0000-000070010000}"/>
    <cellStyle name="Normal 2 2 2 2 3 10" xfId="1955" xr:uid="{00000000-0005-0000-0000-000071010000}"/>
    <cellStyle name="Normal 2 2 2 2 3 11" xfId="3494" xr:uid="{00000000-0005-0000-0000-000072010000}"/>
    <cellStyle name="Normal 2 2 2 2 3 2" xfId="186" xr:uid="{00000000-0005-0000-0000-000073010000}"/>
    <cellStyle name="Normal 2 2 2 2 3 2 2" xfId="388" xr:uid="{00000000-0005-0000-0000-000074010000}"/>
    <cellStyle name="Normal 2 2 2 2 3 2 2 2" xfId="389" xr:uid="{00000000-0005-0000-0000-000075010000}"/>
    <cellStyle name="Normal 2 2 2 2 3 2 2 2 2" xfId="1958" xr:uid="{00000000-0005-0000-0000-000076010000}"/>
    <cellStyle name="Normal 2 2 2 2 3 2 2 2 3" xfId="3497" xr:uid="{00000000-0005-0000-0000-000077010000}"/>
    <cellStyle name="Normal 2 2 2 2 3 2 2 3" xfId="1957" xr:uid="{00000000-0005-0000-0000-000078010000}"/>
    <cellStyle name="Normal 2 2 2 2 3 2 2 4" xfId="3496" xr:uid="{00000000-0005-0000-0000-000079010000}"/>
    <cellStyle name="Normal 2 2 2 2 3 2 3" xfId="390" xr:uid="{00000000-0005-0000-0000-00007A010000}"/>
    <cellStyle name="Normal 2 2 2 2 3 2 3 2" xfId="1959" xr:uid="{00000000-0005-0000-0000-00007B010000}"/>
    <cellStyle name="Normal 2 2 2 2 3 2 3 3" xfId="3498" xr:uid="{00000000-0005-0000-0000-00007C010000}"/>
    <cellStyle name="Normal 2 2 2 2 3 2 4" xfId="391" xr:uid="{00000000-0005-0000-0000-00007D010000}"/>
    <cellStyle name="Normal 2 2 2 2 3 2 4 2" xfId="1960" xr:uid="{00000000-0005-0000-0000-00007E010000}"/>
    <cellStyle name="Normal 2 2 2 2 3 2 4 3" xfId="3499" xr:uid="{00000000-0005-0000-0000-00007F010000}"/>
    <cellStyle name="Normal 2 2 2 2 3 2 5" xfId="392" xr:uid="{00000000-0005-0000-0000-000080010000}"/>
    <cellStyle name="Normal 2 2 2 2 3 2 5 2" xfId="1961" xr:uid="{00000000-0005-0000-0000-000081010000}"/>
    <cellStyle name="Normal 2 2 2 2 3 2 5 3" xfId="3500" xr:uid="{00000000-0005-0000-0000-000082010000}"/>
    <cellStyle name="Normal 2 2 2 2 3 2 6" xfId="387" xr:uid="{00000000-0005-0000-0000-000083010000}"/>
    <cellStyle name="Normal 2 2 2 2 3 2 6 2" xfId="4967" xr:uid="{00000000-0005-0000-0000-000084010000}"/>
    <cellStyle name="Normal 2 2 2 2 3 2 7" xfId="1956" xr:uid="{00000000-0005-0000-0000-000085010000}"/>
    <cellStyle name="Normal 2 2 2 2 3 2 8" xfId="3495" xr:uid="{00000000-0005-0000-0000-000086010000}"/>
    <cellStyle name="Normal 2 2 2 2 3 3" xfId="231" xr:uid="{00000000-0005-0000-0000-000087010000}"/>
    <cellStyle name="Normal 2 2 2 2 3 3 2" xfId="394" xr:uid="{00000000-0005-0000-0000-000088010000}"/>
    <cellStyle name="Normal 2 2 2 2 3 3 2 2" xfId="395" xr:uid="{00000000-0005-0000-0000-000089010000}"/>
    <cellStyle name="Normal 2 2 2 2 3 3 2 2 2" xfId="1964" xr:uid="{00000000-0005-0000-0000-00008A010000}"/>
    <cellStyle name="Normal 2 2 2 2 3 3 2 2 3" xfId="3503" xr:uid="{00000000-0005-0000-0000-00008B010000}"/>
    <cellStyle name="Normal 2 2 2 2 3 3 2 3" xfId="1963" xr:uid="{00000000-0005-0000-0000-00008C010000}"/>
    <cellStyle name="Normal 2 2 2 2 3 3 2 4" xfId="3502" xr:uid="{00000000-0005-0000-0000-00008D010000}"/>
    <cellStyle name="Normal 2 2 2 2 3 3 3" xfId="396" xr:uid="{00000000-0005-0000-0000-00008E010000}"/>
    <cellStyle name="Normal 2 2 2 2 3 3 3 2" xfId="1965" xr:uid="{00000000-0005-0000-0000-00008F010000}"/>
    <cellStyle name="Normal 2 2 2 2 3 3 3 3" xfId="3504" xr:uid="{00000000-0005-0000-0000-000090010000}"/>
    <cellStyle name="Normal 2 2 2 2 3 3 4" xfId="393" xr:uid="{00000000-0005-0000-0000-000091010000}"/>
    <cellStyle name="Normal 2 2 2 2 3 3 4 2" xfId="4968" xr:uid="{00000000-0005-0000-0000-000092010000}"/>
    <cellStyle name="Normal 2 2 2 2 3 3 5" xfId="1962" xr:uid="{00000000-0005-0000-0000-000093010000}"/>
    <cellStyle name="Normal 2 2 2 2 3 3 6" xfId="3501" xr:uid="{00000000-0005-0000-0000-000094010000}"/>
    <cellStyle name="Normal 2 2 2 2 3 4" xfId="397" xr:uid="{00000000-0005-0000-0000-000095010000}"/>
    <cellStyle name="Normal 2 2 2 2 3 4 2" xfId="398" xr:uid="{00000000-0005-0000-0000-000096010000}"/>
    <cellStyle name="Normal 2 2 2 2 3 4 2 2" xfId="1967" xr:uid="{00000000-0005-0000-0000-000097010000}"/>
    <cellStyle name="Normal 2 2 2 2 3 4 2 3" xfId="3506" xr:uid="{00000000-0005-0000-0000-000098010000}"/>
    <cellStyle name="Normal 2 2 2 2 3 4 3" xfId="1966" xr:uid="{00000000-0005-0000-0000-000099010000}"/>
    <cellStyle name="Normal 2 2 2 2 3 4 4" xfId="3505" xr:uid="{00000000-0005-0000-0000-00009A010000}"/>
    <cellStyle name="Normal 2 2 2 2 3 5" xfId="399" xr:uid="{00000000-0005-0000-0000-00009B010000}"/>
    <cellStyle name="Normal 2 2 2 2 3 5 2" xfId="400" xr:uid="{00000000-0005-0000-0000-00009C010000}"/>
    <cellStyle name="Normal 2 2 2 2 3 5 2 2" xfId="1969" xr:uid="{00000000-0005-0000-0000-00009D010000}"/>
    <cellStyle name="Normal 2 2 2 2 3 5 2 3" xfId="3508" xr:uid="{00000000-0005-0000-0000-00009E010000}"/>
    <cellStyle name="Normal 2 2 2 2 3 5 3" xfId="1968" xr:uid="{00000000-0005-0000-0000-00009F010000}"/>
    <cellStyle name="Normal 2 2 2 2 3 5 4" xfId="3507" xr:uid="{00000000-0005-0000-0000-0000A0010000}"/>
    <cellStyle name="Normal 2 2 2 2 3 6" xfId="401" xr:uid="{00000000-0005-0000-0000-0000A1010000}"/>
    <cellStyle name="Normal 2 2 2 2 3 6 2" xfId="1970" xr:uid="{00000000-0005-0000-0000-0000A2010000}"/>
    <cellStyle name="Normal 2 2 2 2 3 6 3" xfId="3509" xr:uid="{00000000-0005-0000-0000-0000A3010000}"/>
    <cellStyle name="Normal 2 2 2 2 3 7" xfId="402" xr:uid="{00000000-0005-0000-0000-0000A4010000}"/>
    <cellStyle name="Normal 2 2 2 2 3 7 2" xfId="1971" xr:uid="{00000000-0005-0000-0000-0000A5010000}"/>
    <cellStyle name="Normal 2 2 2 2 3 7 3" xfId="3510" xr:uid="{00000000-0005-0000-0000-0000A6010000}"/>
    <cellStyle name="Normal 2 2 2 2 3 8" xfId="403" xr:uid="{00000000-0005-0000-0000-0000A7010000}"/>
    <cellStyle name="Normal 2 2 2 2 3 8 2" xfId="1972" xr:uid="{00000000-0005-0000-0000-0000A8010000}"/>
    <cellStyle name="Normal 2 2 2 2 3 8 3" xfId="3511" xr:uid="{00000000-0005-0000-0000-0000A9010000}"/>
    <cellStyle name="Normal 2 2 2 2 3 9" xfId="386" xr:uid="{00000000-0005-0000-0000-0000AA010000}"/>
    <cellStyle name="Normal 2 2 2 2 3 9 2" xfId="4966" xr:uid="{00000000-0005-0000-0000-0000AB010000}"/>
    <cellStyle name="Normal 2 2 2 2 4" xfId="158" xr:uid="{00000000-0005-0000-0000-0000AC010000}"/>
    <cellStyle name="Normal 2 2 2 2 4 10" xfId="3512" xr:uid="{00000000-0005-0000-0000-0000AD010000}"/>
    <cellStyle name="Normal 2 2 2 2 4 2" xfId="405" xr:uid="{00000000-0005-0000-0000-0000AE010000}"/>
    <cellStyle name="Normal 2 2 2 2 4 2 2" xfId="406" xr:uid="{00000000-0005-0000-0000-0000AF010000}"/>
    <cellStyle name="Normal 2 2 2 2 4 2 2 2" xfId="407" xr:uid="{00000000-0005-0000-0000-0000B0010000}"/>
    <cellStyle name="Normal 2 2 2 2 4 2 2 2 2" xfId="1976" xr:uid="{00000000-0005-0000-0000-0000B1010000}"/>
    <cellStyle name="Normal 2 2 2 2 4 2 2 2 3" xfId="3515" xr:uid="{00000000-0005-0000-0000-0000B2010000}"/>
    <cellStyle name="Normal 2 2 2 2 4 2 2 3" xfId="1975" xr:uid="{00000000-0005-0000-0000-0000B3010000}"/>
    <cellStyle name="Normal 2 2 2 2 4 2 2 4" xfId="3514" xr:uid="{00000000-0005-0000-0000-0000B4010000}"/>
    <cellStyle name="Normal 2 2 2 2 4 2 3" xfId="408" xr:uid="{00000000-0005-0000-0000-0000B5010000}"/>
    <cellStyle name="Normal 2 2 2 2 4 2 3 2" xfId="1977" xr:uid="{00000000-0005-0000-0000-0000B6010000}"/>
    <cellStyle name="Normal 2 2 2 2 4 2 3 3" xfId="3516" xr:uid="{00000000-0005-0000-0000-0000B7010000}"/>
    <cellStyle name="Normal 2 2 2 2 4 2 4" xfId="409" xr:uid="{00000000-0005-0000-0000-0000B8010000}"/>
    <cellStyle name="Normal 2 2 2 2 4 2 4 2" xfId="1978" xr:uid="{00000000-0005-0000-0000-0000B9010000}"/>
    <cellStyle name="Normal 2 2 2 2 4 2 4 3" xfId="3517" xr:uid="{00000000-0005-0000-0000-0000BA010000}"/>
    <cellStyle name="Normal 2 2 2 2 4 2 5" xfId="410" xr:uid="{00000000-0005-0000-0000-0000BB010000}"/>
    <cellStyle name="Normal 2 2 2 2 4 2 5 2" xfId="1979" xr:uid="{00000000-0005-0000-0000-0000BC010000}"/>
    <cellStyle name="Normal 2 2 2 2 4 2 5 3" xfId="3518" xr:uid="{00000000-0005-0000-0000-0000BD010000}"/>
    <cellStyle name="Normal 2 2 2 2 4 2 6" xfId="1974" xr:uid="{00000000-0005-0000-0000-0000BE010000}"/>
    <cellStyle name="Normal 2 2 2 2 4 2 7" xfId="3513" xr:uid="{00000000-0005-0000-0000-0000BF010000}"/>
    <cellStyle name="Normal 2 2 2 2 4 3" xfId="411" xr:uid="{00000000-0005-0000-0000-0000C0010000}"/>
    <cellStyle name="Normal 2 2 2 2 4 3 2" xfId="412" xr:uid="{00000000-0005-0000-0000-0000C1010000}"/>
    <cellStyle name="Normal 2 2 2 2 4 3 2 2" xfId="413" xr:uid="{00000000-0005-0000-0000-0000C2010000}"/>
    <cellStyle name="Normal 2 2 2 2 4 3 2 2 2" xfId="1982" xr:uid="{00000000-0005-0000-0000-0000C3010000}"/>
    <cellStyle name="Normal 2 2 2 2 4 3 2 2 3" xfId="3521" xr:uid="{00000000-0005-0000-0000-0000C4010000}"/>
    <cellStyle name="Normal 2 2 2 2 4 3 2 3" xfId="1981" xr:uid="{00000000-0005-0000-0000-0000C5010000}"/>
    <cellStyle name="Normal 2 2 2 2 4 3 2 4" xfId="3520" xr:uid="{00000000-0005-0000-0000-0000C6010000}"/>
    <cellStyle name="Normal 2 2 2 2 4 3 3" xfId="414" xr:uid="{00000000-0005-0000-0000-0000C7010000}"/>
    <cellStyle name="Normal 2 2 2 2 4 3 3 2" xfId="1983" xr:uid="{00000000-0005-0000-0000-0000C8010000}"/>
    <cellStyle name="Normal 2 2 2 2 4 3 3 3" xfId="3522" xr:uid="{00000000-0005-0000-0000-0000C9010000}"/>
    <cellStyle name="Normal 2 2 2 2 4 3 4" xfId="1980" xr:uid="{00000000-0005-0000-0000-0000CA010000}"/>
    <cellStyle name="Normal 2 2 2 2 4 3 5" xfId="3519" xr:uid="{00000000-0005-0000-0000-0000CB010000}"/>
    <cellStyle name="Normal 2 2 2 2 4 4" xfId="415" xr:uid="{00000000-0005-0000-0000-0000CC010000}"/>
    <cellStyle name="Normal 2 2 2 2 4 4 2" xfId="416" xr:uid="{00000000-0005-0000-0000-0000CD010000}"/>
    <cellStyle name="Normal 2 2 2 2 4 4 2 2" xfId="1985" xr:uid="{00000000-0005-0000-0000-0000CE010000}"/>
    <cellStyle name="Normal 2 2 2 2 4 4 2 3" xfId="3524" xr:uid="{00000000-0005-0000-0000-0000CF010000}"/>
    <cellStyle name="Normal 2 2 2 2 4 4 3" xfId="1984" xr:uid="{00000000-0005-0000-0000-0000D0010000}"/>
    <cellStyle name="Normal 2 2 2 2 4 4 4" xfId="3523" xr:uid="{00000000-0005-0000-0000-0000D1010000}"/>
    <cellStyle name="Normal 2 2 2 2 4 5" xfId="417" xr:uid="{00000000-0005-0000-0000-0000D2010000}"/>
    <cellStyle name="Normal 2 2 2 2 4 5 2" xfId="1986" xr:uid="{00000000-0005-0000-0000-0000D3010000}"/>
    <cellStyle name="Normal 2 2 2 2 4 5 3" xfId="3525" xr:uid="{00000000-0005-0000-0000-0000D4010000}"/>
    <cellStyle name="Normal 2 2 2 2 4 6" xfId="418" xr:uid="{00000000-0005-0000-0000-0000D5010000}"/>
    <cellStyle name="Normal 2 2 2 2 4 6 2" xfId="1987" xr:uid="{00000000-0005-0000-0000-0000D6010000}"/>
    <cellStyle name="Normal 2 2 2 2 4 6 3" xfId="3526" xr:uid="{00000000-0005-0000-0000-0000D7010000}"/>
    <cellStyle name="Normal 2 2 2 2 4 7" xfId="419" xr:uid="{00000000-0005-0000-0000-0000D8010000}"/>
    <cellStyle name="Normal 2 2 2 2 4 7 2" xfId="1988" xr:uid="{00000000-0005-0000-0000-0000D9010000}"/>
    <cellStyle name="Normal 2 2 2 2 4 7 3" xfId="3527" xr:uid="{00000000-0005-0000-0000-0000DA010000}"/>
    <cellStyle name="Normal 2 2 2 2 4 8" xfId="404" xr:uid="{00000000-0005-0000-0000-0000DB010000}"/>
    <cellStyle name="Normal 2 2 2 2 4 8 2" xfId="4969" xr:uid="{00000000-0005-0000-0000-0000DC010000}"/>
    <cellStyle name="Normal 2 2 2 2 4 9" xfId="1973" xr:uid="{00000000-0005-0000-0000-0000DD010000}"/>
    <cellStyle name="Normal 2 2 2 2 5" xfId="203" xr:uid="{00000000-0005-0000-0000-0000DE010000}"/>
    <cellStyle name="Normal 2 2 2 2 5 2" xfId="421" xr:uid="{00000000-0005-0000-0000-0000DF010000}"/>
    <cellStyle name="Normal 2 2 2 2 5 2 2" xfId="422" xr:uid="{00000000-0005-0000-0000-0000E0010000}"/>
    <cellStyle name="Normal 2 2 2 2 5 2 2 2" xfId="423" xr:uid="{00000000-0005-0000-0000-0000E1010000}"/>
    <cellStyle name="Normal 2 2 2 2 5 2 2 2 2" xfId="1992" xr:uid="{00000000-0005-0000-0000-0000E2010000}"/>
    <cellStyle name="Normal 2 2 2 2 5 2 2 2 3" xfId="3531" xr:uid="{00000000-0005-0000-0000-0000E3010000}"/>
    <cellStyle name="Normal 2 2 2 2 5 2 2 3" xfId="1991" xr:uid="{00000000-0005-0000-0000-0000E4010000}"/>
    <cellStyle name="Normal 2 2 2 2 5 2 2 4" xfId="3530" xr:uid="{00000000-0005-0000-0000-0000E5010000}"/>
    <cellStyle name="Normal 2 2 2 2 5 2 3" xfId="424" xr:uid="{00000000-0005-0000-0000-0000E6010000}"/>
    <cellStyle name="Normal 2 2 2 2 5 2 3 2" xfId="1993" xr:uid="{00000000-0005-0000-0000-0000E7010000}"/>
    <cellStyle name="Normal 2 2 2 2 5 2 3 3" xfId="3532" xr:uid="{00000000-0005-0000-0000-0000E8010000}"/>
    <cellStyle name="Normal 2 2 2 2 5 2 4" xfId="1990" xr:uid="{00000000-0005-0000-0000-0000E9010000}"/>
    <cellStyle name="Normal 2 2 2 2 5 2 5" xfId="3529" xr:uid="{00000000-0005-0000-0000-0000EA010000}"/>
    <cellStyle name="Normal 2 2 2 2 5 3" xfId="425" xr:uid="{00000000-0005-0000-0000-0000EB010000}"/>
    <cellStyle name="Normal 2 2 2 2 5 3 2" xfId="426" xr:uid="{00000000-0005-0000-0000-0000EC010000}"/>
    <cellStyle name="Normal 2 2 2 2 5 3 2 2" xfId="1995" xr:uid="{00000000-0005-0000-0000-0000ED010000}"/>
    <cellStyle name="Normal 2 2 2 2 5 3 2 3" xfId="3534" xr:uid="{00000000-0005-0000-0000-0000EE010000}"/>
    <cellStyle name="Normal 2 2 2 2 5 3 3" xfId="1994" xr:uid="{00000000-0005-0000-0000-0000EF010000}"/>
    <cellStyle name="Normal 2 2 2 2 5 3 4" xfId="3533" xr:uid="{00000000-0005-0000-0000-0000F0010000}"/>
    <cellStyle name="Normal 2 2 2 2 5 4" xfId="427" xr:uid="{00000000-0005-0000-0000-0000F1010000}"/>
    <cellStyle name="Normal 2 2 2 2 5 4 2" xfId="1996" xr:uid="{00000000-0005-0000-0000-0000F2010000}"/>
    <cellStyle name="Normal 2 2 2 2 5 4 3" xfId="3535" xr:uid="{00000000-0005-0000-0000-0000F3010000}"/>
    <cellStyle name="Normal 2 2 2 2 5 5" xfId="428" xr:uid="{00000000-0005-0000-0000-0000F4010000}"/>
    <cellStyle name="Normal 2 2 2 2 5 5 2" xfId="1997" xr:uid="{00000000-0005-0000-0000-0000F5010000}"/>
    <cellStyle name="Normal 2 2 2 2 5 5 3" xfId="3536" xr:uid="{00000000-0005-0000-0000-0000F6010000}"/>
    <cellStyle name="Normal 2 2 2 2 5 6" xfId="429" xr:uid="{00000000-0005-0000-0000-0000F7010000}"/>
    <cellStyle name="Normal 2 2 2 2 5 6 2" xfId="1998" xr:uid="{00000000-0005-0000-0000-0000F8010000}"/>
    <cellStyle name="Normal 2 2 2 2 5 6 3" xfId="3537" xr:uid="{00000000-0005-0000-0000-0000F9010000}"/>
    <cellStyle name="Normal 2 2 2 2 5 7" xfId="420" xr:uid="{00000000-0005-0000-0000-0000FA010000}"/>
    <cellStyle name="Normal 2 2 2 2 5 7 2" xfId="4970" xr:uid="{00000000-0005-0000-0000-0000FB010000}"/>
    <cellStyle name="Normal 2 2 2 2 5 8" xfId="1989" xr:uid="{00000000-0005-0000-0000-0000FC010000}"/>
    <cellStyle name="Normal 2 2 2 2 5 9" xfId="3528" xr:uid="{00000000-0005-0000-0000-0000FD010000}"/>
    <cellStyle name="Normal 2 2 2 2 6" xfId="430" xr:uid="{00000000-0005-0000-0000-0000FE010000}"/>
    <cellStyle name="Normal 2 2 2 2 6 2" xfId="431" xr:uid="{00000000-0005-0000-0000-0000FF010000}"/>
    <cellStyle name="Normal 2 2 2 2 6 2 2" xfId="432" xr:uid="{00000000-0005-0000-0000-000000020000}"/>
    <cellStyle name="Normal 2 2 2 2 6 2 2 2" xfId="2001" xr:uid="{00000000-0005-0000-0000-000001020000}"/>
    <cellStyle name="Normal 2 2 2 2 6 2 2 3" xfId="3540" xr:uid="{00000000-0005-0000-0000-000002020000}"/>
    <cellStyle name="Normal 2 2 2 2 6 2 3" xfId="2000" xr:uid="{00000000-0005-0000-0000-000003020000}"/>
    <cellStyle name="Normal 2 2 2 2 6 2 4" xfId="3539" xr:uid="{00000000-0005-0000-0000-000004020000}"/>
    <cellStyle name="Normal 2 2 2 2 6 3" xfId="433" xr:uid="{00000000-0005-0000-0000-000005020000}"/>
    <cellStyle name="Normal 2 2 2 2 6 3 2" xfId="2002" xr:uid="{00000000-0005-0000-0000-000006020000}"/>
    <cellStyle name="Normal 2 2 2 2 6 3 3" xfId="3541" xr:uid="{00000000-0005-0000-0000-000007020000}"/>
    <cellStyle name="Normal 2 2 2 2 6 4" xfId="434" xr:uid="{00000000-0005-0000-0000-000008020000}"/>
    <cellStyle name="Normal 2 2 2 2 6 4 2" xfId="2003" xr:uid="{00000000-0005-0000-0000-000009020000}"/>
    <cellStyle name="Normal 2 2 2 2 6 4 3" xfId="3542" xr:uid="{00000000-0005-0000-0000-00000A020000}"/>
    <cellStyle name="Normal 2 2 2 2 6 5" xfId="435" xr:uid="{00000000-0005-0000-0000-00000B020000}"/>
    <cellStyle name="Normal 2 2 2 2 6 5 2" xfId="2004" xr:uid="{00000000-0005-0000-0000-00000C020000}"/>
    <cellStyle name="Normal 2 2 2 2 6 5 3" xfId="3543" xr:uid="{00000000-0005-0000-0000-00000D020000}"/>
    <cellStyle name="Normal 2 2 2 2 6 6" xfId="1999" xr:uid="{00000000-0005-0000-0000-00000E020000}"/>
    <cellStyle name="Normal 2 2 2 2 6 7" xfId="3538" xr:uid="{00000000-0005-0000-0000-00000F020000}"/>
    <cellStyle name="Normal 2 2 2 2 7" xfId="436" xr:uid="{00000000-0005-0000-0000-000010020000}"/>
    <cellStyle name="Normal 2 2 2 2 7 2" xfId="437" xr:uid="{00000000-0005-0000-0000-000011020000}"/>
    <cellStyle name="Normal 2 2 2 2 7 2 2" xfId="438" xr:uid="{00000000-0005-0000-0000-000012020000}"/>
    <cellStyle name="Normal 2 2 2 2 7 2 2 2" xfId="2007" xr:uid="{00000000-0005-0000-0000-000013020000}"/>
    <cellStyle name="Normal 2 2 2 2 7 2 2 3" xfId="3546" xr:uid="{00000000-0005-0000-0000-000014020000}"/>
    <cellStyle name="Normal 2 2 2 2 7 2 3" xfId="2006" xr:uid="{00000000-0005-0000-0000-000015020000}"/>
    <cellStyle name="Normal 2 2 2 2 7 2 4" xfId="3545" xr:uid="{00000000-0005-0000-0000-000016020000}"/>
    <cellStyle name="Normal 2 2 2 2 7 3" xfId="439" xr:uid="{00000000-0005-0000-0000-000017020000}"/>
    <cellStyle name="Normal 2 2 2 2 7 3 2" xfId="2008" xr:uid="{00000000-0005-0000-0000-000018020000}"/>
    <cellStyle name="Normal 2 2 2 2 7 3 3" xfId="3547" xr:uid="{00000000-0005-0000-0000-000019020000}"/>
    <cellStyle name="Normal 2 2 2 2 7 4" xfId="2005" xr:uid="{00000000-0005-0000-0000-00001A020000}"/>
    <cellStyle name="Normal 2 2 2 2 7 5" xfId="3544" xr:uid="{00000000-0005-0000-0000-00001B020000}"/>
    <cellStyle name="Normal 2 2 2 2 8" xfId="440" xr:uid="{00000000-0005-0000-0000-00001C020000}"/>
    <cellStyle name="Normal 2 2 2 2 8 2" xfId="441" xr:uid="{00000000-0005-0000-0000-00001D020000}"/>
    <cellStyle name="Normal 2 2 2 2 8 2 2" xfId="442" xr:uid="{00000000-0005-0000-0000-00001E020000}"/>
    <cellStyle name="Normal 2 2 2 2 8 2 2 2" xfId="2011" xr:uid="{00000000-0005-0000-0000-00001F020000}"/>
    <cellStyle name="Normal 2 2 2 2 8 2 2 3" xfId="3550" xr:uid="{00000000-0005-0000-0000-000020020000}"/>
    <cellStyle name="Normal 2 2 2 2 8 2 3" xfId="2010" xr:uid="{00000000-0005-0000-0000-000021020000}"/>
    <cellStyle name="Normal 2 2 2 2 8 2 4" xfId="3549" xr:uid="{00000000-0005-0000-0000-000022020000}"/>
    <cellStyle name="Normal 2 2 2 2 8 3" xfId="443" xr:uid="{00000000-0005-0000-0000-000023020000}"/>
    <cellStyle name="Normal 2 2 2 2 8 3 2" xfId="2012" xr:uid="{00000000-0005-0000-0000-000024020000}"/>
    <cellStyle name="Normal 2 2 2 2 8 3 3" xfId="3551" xr:uid="{00000000-0005-0000-0000-000025020000}"/>
    <cellStyle name="Normal 2 2 2 2 8 4" xfId="2009" xr:uid="{00000000-0005-0000-0000-000026020000}"/>
    <cellStyle name="Normal 2 2 2 2 8 5" xfId="3548" xr:uid="{00000000-0005-0000-0000-000027020000}"/>
    <cellStyle name="Normal 2 2 2 2 9" xfId="444" xr:uid="{00000000-0005-0000-0000-000028020000}"/>
    <cellStyle name="Normal 2 2 2 2 9 2" xfId="445" xr:uid="{00000000-0005-0000-0000-000029020000}"/>
    <cellStyle name="Normal 2 2 2 2 9 2 2" xfId="2014" xr:uid="{00000000-0005-0000-0000-00002A020000}"/>
    <cellStyle name="Normal 2 2 2 2 9 2 3" xfId="3553" xr:uid="{00000000-0005-0000-0000-00002B020000}"/>
    <cellStyle name="Normal 2 2 2 2 9 3" xfId="2013" xr:uid="{00000000-0005-0000-0000-00002C020000}"/>
    <cellStyle name="Normal 2 2 2 2 9 4" xfId="3552" xr:uid="{00000000-0005-0000-0000-00002D020000}"/>
    <cellStyle name="Normal 2 2 2 20" xfId="1893" xr:uid="{00000000-0005-0000-0000-00002E020000}"/>
    <cellStyle name="Normal 2 2 2 21" xfId="3432" xr:uid="{00000000-0005-0000-0000-00002F020000}"/>
    <cellStyle name="Normal 2 2 2 3" xfId="110" xr:uid="{00000000-0005-0000-0000-000030020000}"/>
    <cellStyle name="Normal 2 2 2 3 10" xfId="447" xr:uid="{00000000-0005-0000-0000-000031020000}"/>
    <cellStyle name="Normal 2 2 2 3 10 2" xfId="448" xr:uid="{00000000-0005-0000-0000-000032020000}"/>
    <cellStyle name="Normal 2 2 2 3 10 2 2" xfId="2017" xr:uid="{00000000-0005-0000-0000-000033020000}"/>
    <cellStyle name="Normal 2 2 2 3 10 2 3" xfId="3556" xr:uid="{00000000-0005-0000-0000-000034020000}"/>
    <cellStyle name="Normal 2 2 2 3 10 3" xfId="2016" xr:uid="{00000000-0005-0000-0000-000035020000}"/>
    <cellStyle name="Normal 2 2 2 3 10 4" xfId="3555" xr:uid="{00000000-0005-0000-0000-000036020000}"/>
    <cellStyle name="Normal 2 2 2 3 11" xfId="449" xr:uid="{00000000-0005-0000-0000-000037020000}"/>
    <cellStyle name="Normal 2 2 2 3 11 2" xfId="450" xr:uid="{00000000-0005-0000-0000-000038020000}"/>
    <cellStyle name="Normal 2 2 2 3 11 2 2" xfId="2019" xr:uid="{00000000-0005-0000-0000-000039020000}"/>
    <cellStyle name="Normal 2 2 2 3 11 2 3" xfId="3558" xr:uid="{00000000-0005-0000-0000-00003A020000}"/>
    <cellStyle name="Normal 2 2 2 3 11 3" xfId="2018" xr:uid="{00000000-0005-0000-0000-00003B020000}"/>
    <cellStyle name="Normal 2 2 2 3 11 4" xfId="3557" xr:uid="{00000000-0005-0000-0000-00003C020000}"/>
    <cellStyle name="Normal 2 2 2 3 12" xfId="451" xr:uid="{00000000-0005-0000-0000-00003D020000}"/>
    <cellStyle name="Normal 2 2 2 3 12 2" xfId="2020" xr:uid="{00000000-0005-0000-0000-00003E020000}"/>
    <cellStyle name="Normal 2 2 2 3 12 3" xfId="3559" xr:uid="{00000000-0005-0000-0000-00003F020000}"/>
    <cellStyle name="Normal 2 2 2 3 13" xfId="452" xr:uid="{00000000-0005-0000-0000-000040020000}"/>
    <cellStyle name="Normal 2 2 2 3 13 2" xfId="2021" xr:uid="{00000000-0005-0000-0000-000041020000}"/>
    <cellStyle name="Normal 2 2 2 3 13 3" xfId="3560" xr:uid="{00000000-0005-0000-0000-000042020000}"/>
    <cellStyle name="Normal 2 2 2 3 14" xfId="453" xr:uid="{00000000-0005-0000-0000-000043020000}"/>
    <cellStyle name="Normal 2 2 2 3 14 2" xfId="2022" xr:uid="{00000000-0005-0000-0000-000044020000}"/>
    <cellStyle name="Normal 2 2 2 3 14 3" xfId="3561" xr:uid="{00000000-0005-0000-0000-000045020000}"/>
    <cellStyle name="Normal 2 2 2 3 15" xfId="454" xr:uid="{00000000-0005-0000-0000-000046020000}"/>
    <cellStyle name="Normal 2 2 2 3 15 2" xfId="2023" xr:uid="{00000000-0005-0000-0000-000047020000}"/>
    <cellStyle name="Normal 2 2 2 3 15 3" xfId="3562" xr:uid="{00000000-0005-0000-0000-000048020000}"/>
    <cellStyle name="Normal 2 2 2 3 16" xfId="446" xr:uid="{00000000-0005-0000-0000-000049020000}"/>
    <cellStyle name="Normal 2 2 2 3 16 2" xfId="4971" xr:uid="{00000000-0005-0000-0000-00004A020000}"/>
    <cellStyle name="Normal 2 2 2 3 17" xfId="2015" xr:uid="{00000000-0005-0000-0000-00004B020000}"/>
    <cellStyle name="Normal 2 2 2 3 18" xfId="3554" xr:uid="{00000000-0005-0000-0000-00004C020000}"/>
    <cellStyle name="Normal 2 2 2 3 2" xfId="130" xr:uid="{00000000-0005-0000-0000-00004D020000}"/>
    <cellStyle name="Normal 2 2 2 3 2 10" xfId="456" xr:uid="{00000000-0005-0000-0000-00004E020000}"/>
    <cellStyle name="Normal 2 2 2 3 2 10 2" xfId="2025" xr:uid="{00000000-0005-0000-0000-00004F020000}"/>
    <cellStyle name="Normal 2 2 2 3 2 10 3" xfId="3564" xr:uid="{00000000-0005-0000-0000-000050020000}"/>
    <cellStyle name="Normal 2 2 2 3 2 11" xfId="455" xr:uid="{00000000-0005-0000-0000-000051020000}"/>
    <cellStyle name="Normal 2 2 2 3 2 11 2" xfId="4972" xr:uid="{00000000-0005-0000-0000-000052020000}"/>
    <cellStyle name="Normal 2 2 2 3 2 12" xfId="2024" xr:uid="{00000000-0005-0000-0000-000053020000}"/>
    <cellStyle name="Normal 2 2 2 3 2 13" xfId="3563" xr:uid="{00000000-0005-0000-0000-000054020000}"/>
    <cellStyle name="Normal 2 2 2 3 2 2" xfId="175" xr:uid="{00000000-0005-0000-0000-000055020000}"/>
    <cellStyle name="Normal 2 2 2 3 2 2 2" xfId="458" xr:uid="{00000000-0005-0000-0000-000056020000}"/>
    <cellStyle name="Normal 2 2 2 3 2 2 2 2" xfId="459" xr:uid="{00000000-0005-0000-0000-000057020000}"/>
    <cellStyle name="Normal 2 2 2 3 2 2 2 2 2" xfId="460" xr:uid="{00000000-0005-0000-0000-000058020000}"/>
    <cellStyle name="Normal 2 2 2 3 2 2 2 2 2 2" xfId="2029" xr:uid="{00000000-0005-0000-0000-000059020000}"/>
    <cellStyle name="Normal 2 2 2 3 2 2 2 2 2 3" xfId="3568" xr:uid="{00000000-0005-0000-0000-00005A020000}"/>
    <cellStyle name="Normal 2 2 2 3 2 2 2 2 3" xfId="2028" xr:uid="{00000000-0005-0000-0000-00005B020000}"/>
    <cellStyle name="Normal 2 2 2 3 2 2 2 2 4" xfId="3567" xr:uid="{00000000-0005-0000-0000-00005C020000}"/>
    <cellStyle name="Normal 2 2 2 3 2 2 2 3" xfId="461" xr:uid="{00000000-0005-0000-0000-00005D020000}"/>
    <cellStyle name="Normal 2 2 2 3 2 2 2 3 2" xfId="2030" xr:uid="{00000000-0005-0000-0000-00005E020000}"/>
    <cellStyle name="Normal 2 2 2 3 2 2 2 3 3" xfId="3569" xr:uid="{00000000-0005-0000-0000-00005F020000}"/>
    <cellStyle name="Normal 2 2 2 3 2 2 2 4" xfId="462" xr:uid="{00000000-0005-0000-0000-000060020000}"/>
    <cellStyle name="Normal 2 2 2 3 2 2 2 4 2" xfId="2031" xr:uid="{00000000-0005-0000-0000-000061020000}"/>
    <cellStyle name="Normal 2 2 2 3 2 2 2 4 3" xfId="3570" xr:uid="{00000000-0005-0000-0000-000062020000}"/>
    <cellStyle name="Normal 2 2 2 3 2 2 2 5" xfId="463" xr:uid="{00000000-0005-0000-0000-000063020000}"/>
    <cellStyle name="Normal 2 2 2 3 2 2 2 5 2" xfId="2032" xr:uid="{00000000-0005-0000-0000-000064020000}"/>
    <cellStyle name="Normal 2 2 2 3 2 2 2 5 3" xfId="3571" xr:uid="{00000000-0005-0000-0000-000065020000}"/>
    <cellStyle name="Normal 2 2 2 3 2 2 2 6" xfId="2027" xr:uid="{00000000-0005-0000-0000-000066020000}"/>
    <cellStyle name="Normal 2 2 2 3 2 2 2 7" xfId="3566" xr:uid="{00000000-0005-0000-0000-000067020000}"/>
    <cellStyle name="Normal 2 2 2 3 2 2 3" xfId="464" xr:uid="{00000000-0005-0000-0000-000068020000}"/>
    <cellStyle name="Normal 2 2 2 3 2 2 3 2" xfId="465" xr:uid="{00000000-0005-0000-0000-000069020000}"/>
    <cellStyle name="Normal 2 2 2 3 2 2 3 2 2" xfId="2034" xr:uid="{00000000-0005-0000-0000-00006A020000}"/>
    <cellStyle name="Normal 2 2 2 3 2 2 3 2 3" xfId="3573" xr:uid="{00000000-0005-0000-0000-00006B020000}"/>
    <cellStyle name="Normal 2 2 2 3 2 2 3 3" xfId="2033" xr:uid="{00000000-0005-0000-0000-00006C020000}"/>
    <cellStyle name="Normal 2 2 2 3 2 2 3 4" xfId="3572" xr:uid="{00000000-0005-0000-0000-00006D020000}"/>
    <cellStyle name="Normal 2 2 2 3 2 2 4" xfId="466" xr:uid="{00000000-0005-0000-0000-00006E020000}"/>
    <cellStyle name="Normal 2 2 2 3 2 2 4 2" xfId="2035" xr:uid="{00000000-0005-0000-0000-00006F020000}"/>
    <cellStyle name="Normal 2 2 2 3 2 2 4 3" xfId="3574" xr:uid="{00000000-0005-0000-0000-000070020000}"/>
    <cellStyle name="Normal 2 2 2 3 2 2 5" xfId="467" xr:uid="{00000000-0005-0000-0000-000071020000}"/>
    <cellStyle name="Normal 2 2 2 3 2 2 5 2" xfId="2036" xr:uid="{00000000-0005-0000-0000-000072020000}"/>
    <cellStyle name="Normal 2 2 2 3 2 2 5 3" xfId="3575" xr:uid="{00000000-0005-0000-0000-000073020000}"/>
    <cellStyle name="Normal 2 2 2 3 2 2 6" xfId="468" xr:uid="{00000000-0005-0000-0000-000074020000}"/>
    <cellStyle name="Normal 2 2 2 3 2 2 6 2" xfId="2037" xr:uid="{00000000-0005-0000-0000-000075020000}"/>
    <cellStyle name="Normal 2 2 2 3 2 2 6 3" xfId="3576" xr:uid="{00000000-0005-0000-0000-000076020000}"/>
    <cellStyle name="Normal 2 2 2 3 2 2 7" xfId="457" xr:uid="{00000000-0005-0000-0000-000077020000}"/>
    <cellStyle name="Normal 2 2 2 3 2 2 7 2" xfId="4973" xr:uid="{00000000-0005-0000-0000-000078020000}"/>
    <cellStyle name="Normal 2 2 2 3 2 2 8" xfId="2026" xr:uid="{00000000-0005-0000-0000-000079020000}"/>
    <cellStyle name="Normal 2 2 2 3 2 2 9" xfId="3565" xr:uid="{00000000-0005-0000-0000-00007A020000}"/>
    <cellStyle name="Normal 2 2 2 3 2 3" xfId="220" xr:uid="{00000000-0005-0000-0000-00007B020000}"/>
    <cellStyle name="Normal 2 2 2 3 2 3 2" xfId="470" xr:uid="{00000000-0005-0000-0000-00007C020000}"/>
    <cellStyle name="Normal 2 2 2 3 2 3 2 2" xfId="471" xr:uid="{00000000-0005-0000-0000-00007D020000}"/>
    <cellStyle name="Normal 2 2 2 3 2 3 2 2 2" xfId="2040" xr:uid="{00000000-0005-0000-0000-00007E020000}"/>
    <cellStyle name="Normal 2 2 2 3 2 3 2 2 3" xfId="3579" xr:uid="{00000000-0005-0000-0000-00007F020000}"/>
    <cellStyle name="Normal 2 2 2 3 2 3 2 3" xfId="2039" xr:uid="{00000000-0005-0000-0000-000080020000}"/>
    <cellStyle name="Normal 2 2 2 3 2 3 2 4" xfId="3578" xr:uid="{00000000-0005-0000-0000-000081020000}"/>
    <cellStyle name="Normal 2 2 2 3 2 3 3" xfId="472" xr:uid="{00000000-0005-0000-0000-000082020000}"/>
    <cellStyle name="Normal 2 2 2 3 2 3 3 2" xfId="2041" xr:uid="{00000000-0005-0000-0000-000083020000}"/>
    <cellStyle name="Normal 2 2 2 3 2 3 3 3" xfId="3580" xr:uid="{00000000-0005-0000-0000-000084020000}"/>
    <cellStyle name="Normal 2 2 2 3 2 3 4" xfId="473" xr:uid="{00000000-0005-0000-0000-000085020000}"/>
    <cellStyle name="Normal 2 2 2 3 2 3 4 2" xfId="2042" xr:uid="{00000000-0005-0000-0000-000086020000}"/>
    <cellStyle name="Normal 2 2 2 3 2 3 4 3" xfId="3581" xr:uid="{00000000-0005-0000-0000-000087020000}"/>
    <cellStyle name="Normal 2 2 2 3 2 3 5" xfId="474" xr:uid="{00000000-0005-0000-0000-000088020000}"/>
    <cellStyle name="Normal 2 2 2 3 2 3 5 2" xfId="2043" xr:uid="{00000000-0005-0000-0000-000089020000}"/>
    <cellStyle name="Normal 2 2 2 3 2 3 5 3" xfId="3582" xr:uid="{00000000-0005-0000-0000-00008A020000}"/>
    <cellStyle name="Normal 2 2 2 3 2 3 6" xfId="469" xr:uid="{00000000-0005-0000-0000-00008B020000}"/>
    <cellStyle name="Normal 2 2 2 3 2 3 6 2" xfId="4974" xr:uid="{00000000-0005-0000-0000-00008C020000}"/>
    <cellStyle name="Normal 2 2 2 3 2 3 7" xfId="2038" xr:uid="{00000000-0005-0000-0000-00008D020000}"/>
    <cellStyle name="Normal 2 2 2 3 2 3 8" xfId="3577" xr:uid="{00000000-0005-0000-0000-00008E020000}"/>
    <cellStyle name="Normal 2 2 2 3 2 4" xfId="475" xr:uid="{00000000-0005-0000-0000-00008F020000}"/>
    <cellStyle name="Normal 2 2 2 3 2 4 2" xfId="476" xr:uid="{00000000-0005-0000-0000-000090020000}"/>
    <cellStyle name="Normal 2 2 2 3 2 4 2 2" xfId="477" xr:uid="{00000000-0005-0000-0000-000091020000}"/>
    <cellStyle name="Normal 2 2 2 3 2 4 2 2 2" xfId="2046" xr:uid="{00000000-0005-0000-0000-000092020000}"/>
    <cellStyle name="Normal 2 2 2 3 2 4 2 2 3" xfId="3585" xr:uid="{00000000-0005-0000-0000-000093020000}"/>
    <cellStyle name="Normal 2 2 2 3 2 4 2 3" xfId="2045" xr:uid="{00000000-0005-0000-0000-000094020000}"/>
    <cellStyle name="Normal 2 2 2 3 2 4 2 4" xfId="3584" xr:uid="{00000000-0005-0000-0000-000095020000}"/>
    <cellStyle name="Normal 2 2 2 3 2 4 3" xfId="478" xr:uid="{00000000-0005-0000-0000-000096020000}"/>
    <cellStyle name="Normal 2 2 2 3 2 4 3 2" xfId="2047" xr:uid="{00000000-0005-0000-0000-000097020000}"/>
    <cellStyle name="Normal 2 2 2 3 2 4 3 3" xfId="3586" xr:uid="{00000000-0005-0000-0000-000098020000}"/>
    <cellStyle name="Normal 2 2 2 3 2 4 4" xfId="2044" xr:uid="{00000000-0005-0000-0000-000099020000}"/>
    <cellStyle name="Normal 2 2 2 3 2 4 5" xfId="3583" xr:uid="{00000000-0005-0000-0000-00009A020000}"/>
    <cellStyle name="Normal 2 2 2 3 2 5" xfId="479" xr:uid="{00000000-0005-0000-0000-00009B020000}"/>
    <cellStyle name="Normal 2 2 2 3 2 5 2" xfId="480" xr:uid="{00000000-0005-0000-0000-00009C020000}"/>
    <cellStyle name="Normal 2 2 2 3 2 5 2 2" xfId="481" xr:uid="{00000000-0005-0000-0000-00009D020000}"/>
    <cellStyle name="Normal 2 2 2 3 2 5 2 2 2" xfId="2050" xr:uid="{00000000-0005-0000-0000-00009E020000}"/>
    <cellStyle name="Normal 2 2 2 3 2 5 2 2 3" xfId="3589" xr:uid="{00000000-0005-0000-0000-00009F020000}"/>
    <cellStyle name="Normal 2 2 2 3 2 5 2 3" xfId="2049" xr:uid="{00000000-0005-0000-0000-0000A0020000}"/>
    <cellStyle name="Normal 2 2 2 3 2 5 2 4" xfId="3588" xr:uid="{00000000-0005-0000-0000-0000A1020000}"/>
    <cellStyle name="Normal 2 2 2 3 2 5 3" xfId="482" xr:uid="{00000000-0005-0000-0000-0000A2020000}"/>
    <cellStyle name="Normal 2 2 2 3 2 5 3 2" xfId="2051" xr:uid="{00000000-0005-0000-0000-0000A3020000}"/>
    <cellStyle name="Normal 2 2 2 3 2 5 3 3" xfId="3590" xr:uid="{00000000-0005-0000-0000-0000A4020000}"/>
    <cellStyle name="Normal 2 2 2 3 2 5 4" xfId="2048" xr:uid="{00000000-0005-0000-0000-0000A5020000}"/>
    <cellStyle name="Normal 2 2 2 3 2 5 5" xfId="3587" xr:uid="{00000000-0005-0000-0000-0000A6020000}"/>
    <cellStyle name="Normal 2 2 2 3 2 6" xfId="483" xr:uid="{00000000-0005-0000-0000-0000A7020000}"/>
    <cellStyle name="Normal 2 2 2 3 2 6 2" xfId="484" xr:uid="{00000000-0005-0000-0000-0000A8020000}"/>
    <cellStyle name="Normal 2 2 2 3 2 6 2 2" xfId="2053" xr:uid="{00000000-0005-0000-0000-0000A9020000}"/>
    <cellStyle name="Normal 2 2 2 3 2 6 2 3" xfId="3592" xr:uid="{00000000-0005-0000-0000-0000AA020000}"/>
    <cellStyle name="Normal 2 2 2 3 2 6 3" xfId="2052" xr:uid="{00000000-0005-0000-0000-0000AB020000}"/>
    <cellStyle name="Normal 2 2 2 3 2 6 4" xfId="3591" xr:uid="{00000000-0005-0000-0000-0000AC020000}"/>
    <cellStyle name="Normal 2 2 2 3 2 7" xfId="485" xr:uid="{00000000-0005-0000-0000-0000AD020000}"/>
    <cellStyle name="Normal 2 2 2 3 2 7 2" xfId="486" xr:uid="{00000000-0005-0000-0000-0000AE020000}"/>
    <cellStyle name="Normal 2 2 2 3 2 7 2 2" xfId="2055" xr:uid="{00000000-0005-0000-0000-0000AF020000}"/>
    <cellStyle name="Normal 2 2 2 3 2 7 2 3" xfId="3594" xr:uid="{00000000-0005-0000-0000-0000B0020000}"/>
    <cellStyle name="Normal 2 2 2 3 2 7 3" xfId="2054" xr:uid="{00000000-0005-0000-0000-0000B1020000}"/>
    <cellStyle name="Normal 2 2 2 3 2 7 4" xfId="3593" xr:uid="{00000000-0005-0000-0000-0000B2020000}"/>
    <cellStyle name="Normal 2 2 2 3 2 8" xfId="487" xr:uid="{00000000-0005-0000-0000-0000B3020000}"/>
    <cellStyle name="Normal 2 2 2 3 2 8 2" xfId="2056" xr:uid="{00000000-0005-0000-0000-0000B4020000}"/>
    <cellStyle name="Normal 2 2 2 3 2 8 3" xfId="3595" xr:uid="{00000000-0005-0000-0000-0000B5020000}"/>
    <cellStyle name="Normal 2 2 2 3 2 9" xfId="488" xr:uid="{00000000-0005-0000-0000-0000B6020000}"/>
    <cellStyle name="Normal 2 2 2 3 2 9 2" xfId="2057" xr:uid="{00000000-0005-0000-0000-0000B7020000}"/>
    <cellStyle name="Normal 2 2 2 3 2 9 3" xfId="3596" xr:uid="{00000000-0005-0000-0000-0000B8020000}"/>
    <cellStyle name="Normal 2 2 2 3 3" xfId="144" xr:uid="{00000000-0005-0000-0000-0000B9020000}"/>
    <cellStyle name="Normal 2 2 2 3 3 10" xfId="2058" xr:uid="{00000000-0005-0000-0000-0000BA020000}"/>
    <cellStyle name="Normal 2 2 2 3 3 11" xfId="3597" xr:uid="{00000000-0005-0000-0000-0000BB020000}"/>
    <cellStyle name="Normal 2 2 2 3 3 2" xfId="189" xr:uid="{00000000-0005-0000-0000-0000BC020000}"/>
    <cellStyle name="Normal 2 2 2 3 3 2 2" xfId="491" xr:uid="{00000000-0005-0000-0000-0000BD020000}"/>
    <cellStyle name="Normal 2 2 2 3 3 2 2 2" xfId="492" xr:uid="{00000000-0005-0000-0000-0000BE020000}"/>
    <cellStyle name="Normal 2 2 2 3 3 2 2 2 2" xfId="2061" xr:uid="{00000000-0005-0000-0000-0000BF020000}"/>
    <cellStyle name="Normal 2 2 2 3 3 2 2 2 3" xfId="3600" xr:uid="{00000000-0005-0000-0000-0000C0020000}"/>
    <cellStyle name="Normal 2 2 2 3 3 2 2 3" xfId="2060" xr:uid="{00000000-0005-0000-0000-0000C1020000}"/>
    <cellStyle name="Normal 2 2 2 3 3 2 2 4" xfId="3599" xr:uid="{00000000-0005-0000-0000-0000C2020000}"/>
    <cellStyle name="Normal 2 2 2 3 3 2 3" xfId="493" xr:uid="{00000000-0005-0000-0000-0000C3020000}"/>
    <cellStyle name="Normal 2 2 2 3 3 2 3 2" xfId="2062" xr:uid="{00000000-0005-0000-0000-0000C4020000}"/>
    <cellStyle name="Normal 2 2 2 3 3 2 3 3" xfId="3601" xr:uid="{00000000-0005-0000-0000-0000C5020000}"/>
    <cellStyle name="Normal 2 2 2 3 3 2 4" xfId="494" xr:uid="{00000000-0005-0000-0000-0000C6020000}"/>
    <cellStyle name="Normal 2 2 2 3 3 2 4 2" xfId="2063" xr:uid="{00000000-0005-0000-0000-0000C7020000}"/>
    <cellStyle name="Normal 2 2 2 3 3 2 4 3" xfId="3602" xr:uid="{00000000-0005-0000-0000-0000C8020000}"/>
    <cellStyle name="Normal 2 2 2 3 3 2 5" xfId="495" xr:uid="{00000000-0005-0000-0000-0000C9020000}"/>
    <cellStyle name="Normal 2 2 2 3 3 2 5 2" xfId="2064" xr:uid="{00000000-0005-0000-0000-0000CA020000}"/>
    <cellStyle name="Normal 2 2 2 3 3 2 5 3" xfId="3603" xr:uid="{00000000-0005-0000-0000-0000CB020000}"/>
    <cellStyle name="Normal 2 2 2 3 3 2 6" xfId="490" xr:uid="{00000000-0005-0000-0000-0000CC020000}"/>
    <cellStyle name="Normal 2 2 2 3 3 2 6 2" xfId="4976" xr:uid="{00000000-0005-0000-0000-0000CD020000}"/>
    <cellStyle name="Normal 2 2 2 3 3 2 7" xfId="2059" xr:uid="{00000000-0005-0000-0000-0000CE020000}"/>
    <cellStyle name="Normal 2 2 2 3 3 2 8" xfId="3598" xr:uid="{00000000-0005-0000-0000-0000CF020000}"/>
    <cellStyle name="Normal 2 2 2 3 3 3" xfId="234" xr:uid="{00000000-0005-0000-0000-0000D0020000}"/>
    <cellStyle name="Normal 2 2 2 3 3 3 2" xfId="497" xr:uid="{00000000-0005-0000-0000-0000D1020000}"/>
    <cellStyle name="Normal 2 2 2 3 3 3 2 2" xfId="498" xr:uid="{00000000-0005-0000-0000-0000D2020000}"/>
    <cellStyle name="Normal 2 2 2 3 3 3 2 2 2" xfId="2067" xr:uid="{00000000-0005-0000-0000-0000D3020000}"/>
    <cellStyle name="Normal 2 2 2 3 3 3 2 2 3" xfId="3606" xr:uid="{00000000-0005-0000-0000-0000D4020000}"/>
    <cellStyle name="Normal 2 2 2 3 3 3 2 3" xfId="2066" xr:uid="{00000000-0005-0000-0000-0000D5020000}"/>
    <cellStyle name="Normal 2 2 2 3 3 3 2 4" xfId="3605" xr:uid="{00000000-0005-0000-0000-0000D6020000}"/>
    <cellStyle name="Normal 2 2 2 3 3 3 3" xfId="499" xr:uid="{00000000-0005-0000-0000-0000D7020000}"/>
    <cellStyle name="Normal 2 2 2 3 3 3 3 2" xfId="2068" xr:uid="{00000000-0005-0000-0000-0000D8020000}"/>
    <cellStyle name="Normal 2 2 2 3 3 3 3 3" xfId="3607" xr:uid="{00000000-0005-0000-0000-0000D9020000}"/>
    <cellStyle name="Normal 2 2 2 3 3 3 4" xfId="496" xr:uid="{00000000-0005-0000-0000-0000DA020000}"/>
    <cellStyle name="Normal 2 2 2 3 3 3 4 2" xfId="4977" xr:uid="{00000000-0005-0000-0000-0000DB020000}"/>
    <cellStyle name="Normal 2 2 2 3 3 3 5" xfId="2065" xr:uid="{00000000-0005-0000-0000-0000DC020000}"/>
    <cellStyle name="Normal 2 2 2 3 3 3 6" xfId="3604" xr:uid="{00000000-0005-0000-0000-0000DD020000}"/>
    <cellStyle name="Normal 2 2 2 3 3 4" xfId="500" xr:uid="{00000000-0005-0000-0000-0000DE020000}"/>
    <cellStyle name="Normal 2 2 2 3 3 4 2" xfId="501" xr:uid="{00000000-0005-0000-0000-0000DF020000}"/>
    <cellStyle name="Normal 2 2 2 3 3 4 2 2" xfId="2070" xr:uid="{00000000-0005-0000-0000-0000E0020000}"/>
    <cellStyle name="Normal 2 2 2 3 3 4 2 3" xfId="3609" xr:uid="{00000000-0005-0000-0000-0000E1020000}"/>
    <cellStyle name="Normal 2 2 2 3 3 4 3" xfId="2069" xr:uid="{00000000-0005-0000-0000-0000E2020000}"/>
    <cellStyle name="Normal 2 2 2 3 3 4 4" xfId="3608" xr:uid="{00000000-0005-0000-0000-0000E3020000}"/>
    <cellStyle name="Normal 2 2 2 3 3 5" xfId="502" xr:uid="{00000000-0005-0000-0000-0000E4020000}"/>
    <cellStyle name="Normal 2 2 2 3 3 5 2" xfId="503" xr:uid="{00000000-0005-0000-0000-0000E5020000}"/>
    <cellStyle name="Normal 2 2 2 3 3 5 2 2" xfId="2072" xr:uid="{00000000-0005-0000-0000-0000E6020000}"/>
    <cellStyle name="Normal 2 2 2 3 3 5 2 3" xfId="3611" xr:uid="{00000000-0005-0000-0000-0000E7020000}"/>
    <cellStyle name="Normal 2 2 2 3 3 5 3" xfId="2071" xr:uid="{00000000-0005-0000-0000-0000E8020000}"/>
    <cellStyle name="Normal 2 2 2 3 3 5 4" xfId="3610" xr:uid="{00000000-0005-0000-0000-0000E9020000}"/>
    <cellStyle name="Normal 2 2 2 3 3 6" xfId="504" xr:uid="{00000000-0005-0000-0000-0000EA020000}"/>
    <cellStyle name="Normal 2 2 2 3 3 6 2" xfId="2073" xr:uid="{00000000-0005-0000-0000-0000EB020000}"/>
    <cellStyle name="Normal 2 2 2 3 3 6 3" xfId="3612" xr:uid="{00000000-0005-0000-0000-0000EC020000}"/>
    <cellStyle name="Normal 2 2 2 3 3 7" xfId="505" xr:uid="{00000000-0005-0000-0000-0000ED020000}"/>
    <cellStyle name="Normal 2 2 2 3 3 7 2" xfId="2074" xr:uid="{00000000-0005-0000-0000-0000EE020000}"/>
    <cellStyle name="Normal 2 2 2 3 3 7 3" xfId="3613" xr:uid="{00000000-0005-0000-0000-0000EF020000}"/>
    <cellStyle name="Normal 2 2 2 3 3 8" xfId="506" xr:uid="{00000000-0005-0000-0000-0000F0020000}"/>
    <cellStyle name="Normal 2 2 2 3 3 8 2" xfId="2075" xr:uid="{00000000-0005-0000-0000-0000F1020000}"/>
    <cellStyle name="Normal 2 2 2 3 3 8 3" xfId="3614" xr:uid="{00000000-0005-0000-0000-0000F2020000}"/>
    <cellStyle name="Normal 2 2 2 3 3 9" xfId="489" xr:uid="{00000000-0005-0000-0000-0000F3020000}"/>
    <cellStyle name="Normal 2 2 2 3 3 9 2" xfId="4975" xr:uid="{00000000-0005-0000-0000-0000F4020000}"/>
    <cellStyle name="Normal 2 2 2 3 4" xfId="161" xr:uid="{00000000-0005-0000-0000-0000F5020000}"/>
    <cellStyle name="Normal 2 2 2 3 4 10" xfId="3615" xr:uid="{00000000-0005-0000-0000-0000F6020000}"/>
    <cellStyle name="Normal 2 2 2 3 4 2" xfId="508" xr:uid="{00000000-0005-0000-0000-0000F7020000}"/>
    <cellStyle name="Normal 2 2 2 3 4 2 2" xfId="509" xr:uid="{00000000-0005-0000-0000-0000F8020000}"/>
    <cellStyle name="Normal 2 2 2 3 4 2 2 2" xfId="510" xr:uid="{00000000-0005-0000-0000-0000F9020000}"/>
    <cellStyle name="Normal 2 2 2 3 4 2 2 2 2" xfId="2079" xr:uid="{00000000-0005-0000-0000-0000FA020000}"/>
    <cellStyle name="Normal 2 2 2 3 4 2 2 2 3" xfId="3618" xr:uid="{00000000-0005-0000-0000-0000FB020000}"/>
    <cellStyle name="Normal 2 2 2 3 4 2 2 3" xfId="2078" xr:uid="{00000000-0005-0000-0000-0000FC020000}"/>
    <cellStyle name="Normal 2 2 2 3 4 2 2 4" xfId="3617" xr:uid="{00000000-0005-0000-0000-0000FD020000}"/>
    <cellStyle name="Normal 2 2 2 3 4 2 3" xfId="511" xr:uid="{00000000-0005-0000-0000-0000FE020000}"/>
    <cellStyle name="Normal 2 2 2 3 4 2 3 2" xfId="2080" xr:uid="{00000000-0005-0000-0000-0000FF020000}"/>
    <cellStyle name="Normal 2 2 2 3 4 2 3 3" xfId="3619" xr:uid="{00000000-0005-0000-0000-000000030000}"/>
    <cellStyle name="Normal 2 2 2 3 4 2 4" xfId="512" xr:uid="{00000000-0005-0000-0000-000001030000}"/>
    <cellStyle name="Normal 2 2 2 3 4 2 4 2" xfId="2081" xr:uid="{00000000-0005-0000-0000-000002030000}"/>
    <cellStyle name="Normal 2 2 2 3 4 2 4 3" xfId="3620" xr:uid="{00000000-0005-0000-0000-000003030000}"/>
    <cellStyle name="Normal 2 2 2 3 4 2 5" xfId="513" xr:uid="{00000000-0005-0000-0000-000004030000}"/>
    <cellStyle name="Normal 2 2 2 3 4 2 5 2" xfId="2082" xr:uid="{00000000-0005-0000-0000-000005030000}"/>
    <cellStyle name="Normal 2 2 2 3 4 2 5 3" xfId="3621" xr:uid="{00000000-0005-0000-0000-000006030000}"/>
    <cellStyle name="Normal 2 2 2 3 4 2 6" xfId="2077" xr:uid="{00000000-0005-0000-0000-000007030000}"/>
    <cellStyle name="Normal 2 2 2 3 4 2 7" xfId="3616" xr:uid="{00000000-0005-0000-0000-000008030000}"/>
    <cellStyle name="Normal 2 2 2 3 4 3" xfId="514" xr:uid="{00000000-0005-0000-0000-000009030000}"/>
    <cellStyle name="Normal 2 2 2 3 4 3 2" xfId="515" xr:uid="{00000000-0005-0000-0000-00000A030000}"/>
    <cellStyle name="Normal 2 2 2 3 4 3 2 2" xfId="516" xr:uid="{00000000-0005-0000-0000-00000B030000}"/>
    <cellStyle name="Normal 2 2 2 3 4 3 2 2 2" xfId="2085" xr:uid="{00000000-0005-0000-0000-00000C030000}"/>
    <cellStyle name="Normal 2 2 2 3 4 3 2 2 3" xfId="3624" xr:uid="{00000000-0005-0000-0000-00000D030000}"/>
    <cellStyle name="Normal 2 2 2 3 4 3 2 3" xfId="2084" xr:uid="{00000000-0005-0000-0000-00000E030000}"/>
    <cellStyle name="Normal 2 2 2 3 4 3 2 4" xfId="3623" xr:uid="{00000000-0005-0000-0000-00000F030000}"/>
    <cellStyle name="Normal 2 2 2 3 4 3 3" xfId="517" xr:uid="{00000000-0005-0000-0000-000010030000}"/>
    <cellStyle name="Normal 2 2 2 3 4 3 3 2" xfId="2086" xr:uid="{00000000-0005-0000-0000-000011030000}"/>
    <cellStyle name="Normal 2 2 2 3 4 3 3 3" xfId="3625" xr:uid="{00000000-0005-0000-0000-000012030000}"/>
    <cellStyle name="Normal 2 2 2 3 4 3 4" xfId="2083" xr:uid="{00000000-0005-0000-0000-000013030000}"/>
    <cellStyle name="Normal 2 2 2 3 4 3 5" xfId="3622" xr:uid="{00000000-0005-0000-0000-000014030000}"/>
    <cellStyle name="Normal 2 2 2 3 4 4" xfId="518" xr:uid="{00000000-0005-0000-0000-000015030000}"/>
    <cellStyle name="Normal 2 2 2 3 4 4 2" xfId="519" xr:uid="{00000000-0005-0000-0000-000016030000}"/>
    <cellStyle name="Normal 2 2 2 3 4 4 2 2" xfId="2088" xr:uid="{00000000-0005-0000-0000-000017030000}"/>
    <cellStyle name="Normal 2 2 2 3 4 4 2 3" xfId="3627" xr:uid="{00000000-0005-0000-0000-000018030000}"/>
    <cellStyle name="Normal 2 2 2 3 4 4 3" xfId="2087" xr:uid="{00000000-0005-0000-0000-000019030000}"/>
    <cellStyle name="Normal 2 2 2 3 4 4 4" xfId="3626" xr:uid="{00000000-0005-0000-0000-00001A030000}"/>
    <cellStyle name="Normal 2 2 2 3 4 5" xfId="520" xr:uid="{00000000-0005-0000-0000-00001B030000}"/>
    <cellStyle name="Normal 2 2 2 3 4 5 2" xfId="2089" xr:uid="{00000000-0005-0000-0000-00001C030000}"/>
    <cellStyle name="Normal 2 2 2 3 4 5 3" xfId="3628" xr:uid="{00000000-0005-0000-0000-00001D030000}"/>
    <cellStyle name="Normal 2 2 2 3 4 6" xfId="521" xr:uid="{00000000-0005-0000-0000-00001E030000}"/>
    <cellStyle name="Normal 2 2 2 3 4 6 2" xfId="2090" xr:uid="{00000000-0005-0000-0000-00001F030000}"/>
    <cellStyle name="Normal 2 2 2 3 4 6 3" xfId="3629" xr:uid="{00000000-0005-0000-0000-000020030000}"/>
    <cellStyle name="Normal 2 2 2 3 4 7" xfId="522" xr:uid="{00000000-0005-0000-0000-000021030000}"/>
    <cellStyle name="Normal 2 2 2 3 4 7 2" xfId="2091" xr:uid="{00000000-0005-0000-0000-000022030000}"/>
    <cellStyle name="Normal 2 2 2 3 4 7 3" xfId="3630" xr:uid="{00000000-0005-0000-0000-000023030000}"/>
    <cellStyle name="Normal 2 2 2 3 4 8" xfId="507" xr:uid="{00000000-0005-0000-0000-000024030000}"/>
    <cellStyle name="Normal 2 2 2 3 4 8 2" xfId="4978" xr:uid="{00000000-0005-0000-0000-000025030000}"/>
    <cellStyle name="Normal 2 2 2 3 4 9" xfId="2076" xr:uid="{00000000-0005-0000-0000-000026030000}"/>
    <cellStyle name="Normal 2 2 2 3 5" xfId="206" xr:uid="{00000000-0005-0000-0000-000027030000}"/>
    <cellStyle name="Normal 2 2 2 3 5 2" xfId="524" xr:uid="{00000000-0005-0000-0000-000028030000}"/>
    <cellStyle name="Normal 2 2 2 3 5 2 2" xfId="525" xr:uid="{00000000-0005-0000-0000-000029030000}"/>
    <cellStyle name="Normal 2 2 2 3 5 2 2 2" xfId="526" xr:uid="{00000000-0005-0000-0000-00002A030000}"/>
    <cellStyle name="Normal 2 2 2 3 5 2 2 2 2" xfId="2095" xr:uid="{00000000-0005-0000-0000-00002B030000}"/>
    <cellStyle name="Normal 2 2 2 3 5 2 2 2 3" xfId="3634" xr:uid="{00000000-0005-0000-0000-00002C030000}"/>
    <cellStyle name="Normal 2 2 2 3 5 2 2 3" xfId="2094" xr:uid="{00000000-0005-0000-0000-00002D030000}"/>
    <cellStyle name="Normal 2 2 2 3 5 2 2 4" xfId="3633" xr:uid="{00000000-0005-0000-0000-00002E030000}"/>
    <cellStyle name="Normal 2 2 2 3 5 2 3" xfId="527" xr:uid="{00000000-0005-0000-0000-00002F030000}"/>
    <cellStyle name="Normal 2 2 2 3 5 2 3 2" xfId="2096" xr:uid="{00000000-0005-0000-0000-000030030000}"/>
    <cellStyle name="Normal 2 2 2 3 5 2 3 3" xfId="3635" xr:uid="{00000000-0005-0000-0000-000031030000}"/>
    <cellStyle name="Normal 2 2 2 3 5 2 4" xfId="2093" xr:uid="{00000000-0005-0000-0000-000032030000}"/>
    <cellStyle name="Normal 2 2 2 3 5 2 5" xfId="3632" xr:uid="{00000000-0005-0000-0000-000033030000}"/>
    <cellStyle name="Normal 2 2 2 3 5 3" xfId="528" xr:uid="{00000000-0005-0000-0000-000034030000}"/>
    <cellStyle name="Normal 2 2 2 3 5 3 2" xfId="529" xr:uid="{00000000-0005-0000-0000-000035030000}"/>
    <cellStyle name="Normal 2 2 2 3 5 3 2 2" xfId="2098" xr:uid="{00000000-0005-0000-0000-000036030000}"/>
    <cellStyle name="Normal 2 2 2 3 5 3 2 3" xfId="3637" xr:uid="{00000000-0005-0000-0000-000037030000}"/>
    <cellStyle name="Normal 2 2 2 3 5 3 3" xfId="2097" xr:uid="{00000000-0005-0000-0000-000038030000}"/>
    <cellStyle name="Normal 2 2 2 3 5 3 4" xfId="3636" xr:uid="{00000000-0005-0000-0000-000039030000}"/>
    <cellStyle name="Normal 2 2 2 3 5 4" xfId="530" xr:uid="{00000000-0005-0000-0000-00003A030000}"/>
    <cellStyle name="Normal 2 2 2 3 5 4 2" xfId="2099" xr:uid="{00000000-0005-0000-0000-00003B030000}"/>
    <cellStyle name="Normal 2 2 2 3 5 4 3" xfId="3638" xr:uid="{00000000-0005-0000-0000-00003C030000}"/>
    <cellStyle name="Normal 2 2 2 3 5 5" xfId="531" xr:uid="{00000000-0005-0000-0000-00003D030000}"/>
    <cellStyle name="Normal 2 2 2 3 5 5 2" xfId="2100" xr:uid="{00000000-0005-0000-0000-00003E030000}"/>
    <cellStyle name="Normal 2 2 2 3 5 5 3" xfId="3639" xr:uid="{00000000-0005-0000-0000-00003F030000}"/>
    <cellStyle name="Normal 2 2 2 3 5 6" xfId="532" xr:uid="{00000000-0005-0000-0000-000040030000}"/>
    <cellStyle name="Normal 2 2 2 3 5 6 2" xfId="2101" xr:uid="{00000000-0005-0000-0000-000041030000}"/>
    <cellStyle name="Normal 2 2 2 3 5 6 3" xfId="3640" xr:uid="{00000000-0005-0000-0000-000042030000}"/>
    <cellStyle name="Normal 2 2 2 3 5 7" xfId="523" xr:uid="{00000000-0005-0000-0000-000043030000}"/>
    <cellStyle name="Normal 2 2 2 3 5 7 2" xfId="4979" xr:uid="{00000000-0005-0000-0000-000044030000}"/>
    <cellStyle name="Normal 2 2 2 3 5 8" xfId="2092" xr:uid="{00000000-0005-0000-0000-000045030000}"/>
    <cellStyle name="Normal 2 2 2 3 5 9" xfId="3631" xr:uid="{00000000-0005-0000-0000-000046030000}"/>
    <cellStyle name="Normal 2 2 2 3 6" xfId="533" xr:uid="{00000000-0005-0000-0000-000047030000}"/>
    <cellStyle name="Normal 2 2 2 3 6 2" xfId="534" xr:uid="{00000000-0005-0000-0000-000048030000}"/>
    <cellStyle name="Normal 2 2 2 3 6 2 2" xfId="535" xr:uid="{00000000-0005-0000-0000-000049030000}"/>
    <cellStyle name="Normal 2 2 2 3 6 2 2 2" xfId="2104" xr:uid="{00000000-0005-0000-0000-00004A030000}"/>
    <cellStyle name="Normal 2 2 2 3 6 2 2 3" xfId="3643" xr:uid="{00000000-0005-0000-0000-00004B030000}"/>
    <cellStyle name="Normal 2 2 2 3 6 2 3" xfId="2103" xr:uid="{00000000-0005-0000-0000-00004C030000}"/>
    <cellStyle name="Normal 2 2 2 3 6 2 4" xfId="3642" xr:uid="{00000000-0005-0000-0000-00004D030000}"/>
    <cellStyle name="Normal 2 2 2 3 6 3" xfId="536" xr:uid="{00000000-0005-0000-0000-00004E030000}"/>
    <cellStyle name="Normal 2 2 2 3 6 3 2" xfId="2105" xr:uid="{00000000-0005-0000-0000-00004F030000}"/>
    <cellStyle name="Normal 2 2 2 3 6 3 3" xfId="3644" xr:uid="{00000000-0005-0000-0000-000050030000}"/>
    <cellStyle name="Normal 2 2 2 3 6 4" xfId="537" xr:uid="{00000000-0005-0000-0000-000051030000}"/>
    <cellStyle name="Normal 2 2 2 3 6 4 2" xfId="2106" xr:uid="{00000000-0005-0000-0000-000052030000}"/>
    <cellStyle name="Normal 2 2 2 3 6 4 3" xfId="3645" xr:uid="{00000000-0005-0000-0000-000053030000}"/>
    <cellStyle name="Normal 2 2 2 3 6 5" xfId="538" xr:uid="{00000000-0005-0000-0000-000054030000}"/>
    <cellStyle name="Normal 2 2 2 3 6 5 2" xfId="2107" xr:uid="{00000000-0005-0000-0000-000055030000}"/>
    <cellStyle name="Normal 2 2 2 3 6 5 3" xfId="3646" xr:uid="{00000000-0005-0000-0000-000056030000}"/>
    <cellStyle name="Normal 2 2 2 3 6 6" xfId="2102" xr:uid="{00000000-0005-0000-0000-000057030000}"/>
    <cellStyle name="Normal 2 2 2 3 6 7" xfId="3641" xr:uid="{00000000-0005-0000-0000-000058030000}"/>
    <cellStyle name="Normal 2 2 2 3 7" xfId="539" xr:uid="{00000000-0005-0000-0000-000059030000}"/>
    <cellStyle name="Normal 2 2 2 3 7 2" xfId="540" xr:uid="{00000000-0005-0000-0000-00005A030000}"/>
    <cellStyle name="Normal 2 2 2 3 7 2 2" xfId="541" xr:uid="{00000000-0005-0000-0000-00005B030000}"/>
    <cellStyle name="Normal 2 2 2 3 7 2 2 2" xfId="2110" xr:uid="{00000000-0005-0000-0000-00005C030000}"/>
    <cellStyle name="Normal 2 2 2 3 7 2 2 3" xfId="3649" xr:uid="{00000000-0005-0000-0000-00005D030000}"/>
    <cellStyle name="Normal 2 2 2 3 7 2 3" xfId="2109" xr:uid="{00000000-0005-0000-0000-00005E030000}"/>
    <cellStyle name="Normal 2 2 2 3 7 2 4" xfId="3648" xr:uid="{00000000-0005-0000-0000-00005F030000}"/>
    <cellStyle name="Normal 2 2 2 3 7 3" xfId="542" xr:uid="{00000000-0005-0000-0000-000060030000}"/>
    <cellStyle name="Normal 2 2 2 3 7 3 2" xfId="2111" xr:uid="{00000000-0005-0000-0000-000061030000}"/>
    <cellStyle name="Normal 2 2 2 3 7 3 3" xfId="3650" xr:uid="{00000000-0005-0000-0000-000062030000}"/>
    <cellStyle name="Normal 2 2 2 3 7 4" xfId="2108" xr:uid="{00000000-0005-0000-0000-000063030000}"/>
    <cellStyle name="Normal 2 2 2 3 7 5" xfId="3647" xr:uid="{00000000-0005-0000-0000-000064030000}"/>
    <cellStyle name="Normal 2 2 2 3 8" xfId="543" xr:uid="{00000000-0005-0000-0000-000065030000}"/>
    <cellStyle name="Normal 2 2 2 3 8 2" xfId="544" xr:uid="{00000000-0005-0000-0000-000066030000}"/>
    <cellStyle name="Normal 2 2 2 3 8 2 2" xfId="545" xr:uid="{00000000-0005-0000-0000-000067030000}"/>
    <cellStyle name="Normal 2 2 2 3 8 2 2 2" xfId="2114" xr:uid="{00000000-0005-0000-0000-000068030000}"/>
    <cellStyle name="Normal 2 2 2 3 8 2 2 3" xfId="3653" xr:uid="{00000000-0005-0000-0000-000069030000}"/>
    <cellStyle name="Normal 2 2 2 3 8 2 3" xfId="2113" xr:uid="{00000000-0005-0000-0000-00006A030000}"/>
    <cellStyle name="Normal 2 2 2 3 8 2 4" xfId="3652" xr:uid="{00000000-0005-0000-0000-00006B030000}"/>
    <cellStyle name="Normal 2 2 2 3 8 3" xfId="546" xr:uid="{00000000-0005-0000-0000-00006C030000}"/>
    <cellStyle name="Normal 2 2 2 3 8 3 2" xfId="2115" xr:uid="{00000000-0005-0000-0000-00006D030000}"/>
    <cellStyle name="Normal 2 2 2 3 8 3 3" xfId="3654" xr:uid="{00000000-0005-0000-0000-00006E030000}"/>
    <cellStyle name="Normal 2 2 2 3 8 4" xfId="2112" xr:uid="{00000000-0005-0000-0000-00006F030000}"/>
    <cellStyle name="Normal 2 2 2 3 8 5" xfId="3651" xr:uid="{00000000-0005-0000-0000-000070030000}"/>
    <cellStyle name="Normal 2 2 2 3 9" xfId="547" xr:uid="{00000000-0005-0000-0000-000071030000}"/>
    <cellStyle name="Normal 2 2 2 3 9 2" xfId="548" xr:uid="{00000000-0005-0000-0000-000072030000}"/>
    <cellStyle name="Normal 2 2 2 3 9 2 2" xfId="2117" xr:uid="{00000000-0005-0000-0000-000073030000}"/>
    <cellStyle name="Normal 2 2 2 3 9 2 3" xfId="3656" xr:uid="{00000000-0005-0000-0000-000074030000}"/>
    <cellStyle name="Normal 2 2 2 3 9 3" xfId="2116" xr:uid="{00000000-0005-0000-0000-000075030000}"/>
    <cellStyle name="Normal 2 2 2 3 9 4" xfId="3655" xr:uid="{00000000-0005-0000-0000-000076030000}"/>
    <cellStyle name="Normal 2 2 2 4" xfId="113" xr:uid="{00000000-0005-0000-0000-000077030000}"/>
    <cellStyle name="Normal 2 2 2 4 10" xfId="550" xr:uid="{00000000-0005-0000-0000-000078030000}"/>
    <cellStyle name="Normal 2 2 2 4 10 2" xfId="551" xr:uid="{00000000-0005-0000-0000-000079030000}"/>
    <cellStyle name="Normal 2 2 2 4 10 2 2" xfId="2120" xr:uid="{00000000-0005-0000-0000-00007A030000}"/>
    <cellStyle name="Normal 2 2 2 4 10 2 3" xfId="3659" xr:uid="{00000000-0005-0000-0000-00007B030000}"/>
    <cellStyle name="Normal 2 2 2 4 10 3" xfId="2119" xr:uid="{00000000-0005-0000-0000-00007C030000}"/>
    <cellStyle name="Normal 2 2 2 4 10 4" xfId="3658" xr:uid="{00000000-0005-0000-0000-00007D030000}"/>
    <cellStyle name="Normal 2 2 2 4 11" xfId="552" xr:uid="{00000000-0005-0000-0000-00007E030000}"/>
    <cellStyle name="Normal 2 2 2 4 11 2" xfId="553" xr:uid="{00000000-0005-0000-0000-00007F030000}"/>
    <cellStyle name="Normal 2 2 2 4 11 2 2" xfId="2122" xr:uid="{00000000-0005-0000-0000-000080030000}"/>
    <cellStyle name="Normal 2 2 2 4 11 2 3" xfId="3661" xr:uid="{00000000-0005-0000-0000-000081030000}"/>
    <cellStyle name="Normal 2 2 2 4 11 3" xfId="2121" xr:uid="{00000000-0005-0000-0000-000082030000}"/>
    <cellStyle name="Normal 2 2 2 4 11 4" xfId="3660" xr:uid="{00000000-0005-0000-0000-000083030000}"/>
    <cellStyle name="Normal 2 2 2 4 12" xfId="554" xr:uid="{00000000-0005-0000-0000-000084030000}"/>
    <cellStyle name="Normal 2 2 2 4 12 2" xfId="2123" xr:uid="{00000000-0005-0000-0000-000085030000}"/>
    <cellStyle name="Normal 2 2 2 4 12 3" xfId="3662" xr:uid="{00000000-0005-0000-0000-000086030000}"/>
    <cellStyle name="Normal 2 2 2 4 13" xfId="555" xr:uid="{00000000-0005-0000-0000-000087030000}"/>
    <cellStyle name="Normal 2 2 2 4 13 2" xfId="2124" xr:uid="{00000000-0005-0000-0000-000088030000}"/>
    <cellStyle name="Normal 2 2 2 4 13 3" xfId="3663" xr:uid="{00000000-0005-0000-0000-000089030000}"/>
    <cellStyle name="Normal 2 2 2 4 14" xfId="556" xr:uid="{00000000-0005-0000-0000-00008A030000}"/>
    <cellStyle name="Normal 2 2 2 4 14 2" xfId="2125" xr:uid="{00000000-0005-0000-0000-00008B030000}"/>
    <cellStyle name="Normal 2 2 2 4 14 3" xfId="3664" xr:uid="{00000000-0005-0000-0000-00008C030000}"/>
    <cellStyle name="Normal 2 2 2 4 15" xfId="557" xr:uid="{00000000-0005-0000-0000-00008D030000}"/>
    <cellStyle name="Normal 2 2 2 4 15 2" xfId="2126" xr:uid="{00000000-0005-0000-0000-00008E030000}"/>
    <cellStyle name="Normal 2 2 2 4 15 3" xfId="3665" xr:uid="{00000000-0005-0000-0000-00008F030000}"/>
    <cellStyle name="Normal 2 2 2 4 16" xfId="549" xr:uid="{00000000-0005-0000-0000-000090030000}"/>
    <cellStyle name="Normal 2 2 2 4 16 2" xfId="4980" xr:uid="{00000000-0005-0000-0000-000091030000}"/>
    <cellStyle name="Normal 2 2 2 4 17" xfId="2118" xr:uid="{00000000-0005-0000-0000-000092030000}"/>
    <cellStyle name="Normal 2 2 2 4 18" xfId="3657" xr:uid="{00000000-0005-0000-0000-000093030000}"/>
    <cellStyle name="Normal 2 2 2 4 2" xfId="133" xr:uid="{00000000-0005-0000-0000-000094030000}"/>
    <cellStyle name="Normal 2 2 2 4 2 10" xfId="559" xr:uid="{00000000-0005-0000-0000-000095030000}"/>
    <cellStyle name="Normal 2 2 2 4 2 10 2" xfId="2128" xr:uid="{00000000-0005-0000-0000-000096030000}"/>
    <cellStyle name="Normal 2 2 2 4 2 10 3" xfId="3667" xr:uid="{00000000-0005-0000-0000-000097030000}"/>
    <cellStyle name="Normal 2 2 2 4 2 11" xfId="558" xr:uid="{00000000-0005-0000-0000-000098030000}"/>
    <cellStyle name="Normal 2 2 2 4 2 11 2" xfId="4981" xr:uid="{00000000-0005-0000-0000-000099030000}"/>
    <cellStyle name="Normal 2 2 2 4 2 12" xfId="2127" xr:uid="{00000000-0005-0000-0000-00009A030000}"/>
    <cellStyle name="Normal 2 2 2 4 2 13" xfId="3666" xr:uid="{00000000-0005-0000-0000-00009B030000}"/>
    <cellStyle name="Normal 2 2 2 4 2 2" xfId="178" xr:uid="{00000000-0005-0000-0000-00009C030000}"/>
    <cellStyle name="Normal 2 2 2 4 2 2 2" xfId="561" xr:uid="{00000000-0005-0000-0000-00009D030000}"/>
    <cellStyle name="Normal 2 2 2 4 2 2 2 2" xfId="562" xr:uid="{00000000-0005-0000-0000-00009E030000}"/>
    <cellStyle name="Normal 2 2 2 4 2 2 2 2 2" xfId="563" xr:uid="{00000000-0005-0000-0000-00009F030000}"/>
    <cellStyle name="Normal 2 2 2 4 2 2 2 2 2 2" xfId="2132" xr:uid="{00000000-0005-0000-0000-0000A0030000}"/>
    <cellStyle name="Normal 2 2 2 4 2 2 2 2 2 3" xfId="3671" xr:uid="{00000000-0005-0000-0000-0000A1030000}"/>
    <cellStyle name="Normal 2 2 2 4 2 2 2 2 3" xfId="2131" xr:uid="{00000000-0005-0000-0000-0000A2030000}"/>
    <cellStyle name="Normal 2 2 2 4 2 2 2 2 4" xfId="3670" xr:uid="{00000000-0005-0000-0000-0000A3030000}"/>
    <cellStyle name="Normal 2 2 2 4 2 2 2 3" xfId="564" xr:uid="{00000000-0005-0000-0000-0000A4030000}"/>
    <cellStyle name="Normal 2 2 2 4 2 2 2 3 2" xfId="2133" xr:uid="{00000000-0005-0000-0000-0000A5030000}"/>
    <cellStyle name="Normal 2 2 2 4 2 2 2 3 3" xfId="3672" xr:uid="{00000000-0005-0000-0000-0000A6030000}"/>
    <cellStyle name="Normal 2 2 2 4 2 2 2 4" xfId="565" xr:uid="{00000000-0005-0000-0000-0000A7030000}"/>
    <cellStyle name="Normal 2 2 2 4 2 2 2 4 2" xfId="2134" xr:uid="{00000000-0005-0000-0000-0000A8030000}"/>
    <cellStyle name="Normal 2 2 2 4 2 2 2 4 3" xfId="3673" xr:uid="{00000000-0005-0000-0000-0000A9030000}"/>
    <cellStyle name="Normal 2 2 2 4 2 2 2 5" xfId="566" xr:uid="{00000000-0005-0000-0000-0000AA030000}"/>
    <cellStyle name="Normal 2 2 2 4 2 2 2 5 2" xfId="2135" xr:uid="{00000000-0005-0000-0000-0000AB030000}"/>
    <cellStyle name="Normal 2 2 2 4 2 2 2 5 3" xfId="3674" xr:uid="{00000000-0005-0000-0000-0000AC030000}"/>
    <cellStyle name="Normal 2 2 2 4 2 2 2 6" xfId="2130" xr:uid="{00000000-0005-0000-0000-0000AD030000}"/>
    <cellStyle name="Normal 2 2 2 4 2 2 2 7" xfId="3669" xr:uid="{00000000-0005-0000-0000-0000AE030000}"/>
    <cellStyle name="Normal 2 2 2 4 2 2 3" xfId="567" xr:uid="{00000000-0005-0000-0000-0000AF030000}"/>
    <cellStyle name="Normal 2 2 2 4 2 2 3 2" xfId="568" xr:uid="{00000000-0005-0000-0000-0000B0030000}"/>
    <cellStyle name="Normal 2 2 2 4 2 2 3 2 2" xfId="2137" xr:uid="{00000000-0005-0000-0000-0000B1030000}"/>
    <cellStyle name="Normal 2 2 2 4 2 2 3 2 3" xfId="3676" xr:uid="{00000000-0005-0000-0000-0000B2030000}"/>
    <cellStyle name="Normal 2 2 2 4 2 2 3 3" xfId="2136" xr:uid="{00000000-0005-0000-0000-0000B3030000}"/>
    <cellStyle name="Normal 2 2 2 4 2 2 3 4" xfId="3675" xr:uid="{00000000-0005-0000-0000-0000B4030000}"/>
    <cellStyle name="Normal 2 2 2 4 2 2 4" xfId="569" xr:uid="{00000000-0005-0000-0000-0000B5030000}"/>
    <cellStyle name="Normal 2 2 2 4 2 2 4 2" xfId="2138" xr:uid="{00000000-0005-0000-0000-0000B6030000}"/>
    <cellStyle name="Normal 2 2 2 4 2 2 4 3" xfId="3677" xr:uid="{00000000-0005-0000-0000-0000B7030000}"/>
    <cellStyle name="Normal 2 2 2 4 2 2 5" xfId="570" xr:uid="{00000000-0005-0000-0000-0000B8030000}"/>
    <cellStyle name="Normal 2 2 2 4 2 2 5 2" xfId="2139" xr:uid="{00000000-0005-0000-0000-0000B9030000}"/>
    <cellStyle name="Normal 2 2 2 4 2 2 5 3" xfId="3678" xr:uid="{00000000-0005-0000-0000-0000BA030000}"/>
    <cellStyle name="Normal 2 2 2 4 2 2 6" xfId="571" xr:uid="{00000000-0005-0000-0000-0000BB030000}"/>
    <cellStyle name="Normal 2 2 2 4 2 2 6 2" xfId="2140" xr:uid="{00000000-0005-0000-0000-0000BC030000}"/>
    <cellStyle name="Normal 2 2 2 4 2 2 6 3" xfId="3679" xr:uid="{00000000-0005-0000-0000-0000BD030000}"/>
    <cellStyle name="Normal 2 2 2 4 2 2 7" xfId="560" xr:uid="{00000000-0005-0000-0000-0000BE030000}"/>
    <cellStyle name="Normal 2 2 2 4 2 2 7 2" xfId="4982" xr:uid="{00000000-0005-0000-0000-0000BF030000}"/>
    <cellStyle name="Normal 2 2 2 4 2 2 8" xfId="2129" xr:uid="{00000000-0005-0000-0000-0000C0030000}"/>
    <cellStyle name="Normal 2 2 2 4 2 2 9" xfId="3668" xr:uid="{00000000-0005-0000-0000-0000C1030000}"/>
    <cellStyle name="Normal 2 2 2 4 2 3" xfId="223" xr:uid="{00000000-0005-0000-0000-0000C2030000}"/>
    <cellStyle name="Normal 2 2 2 4 2 3 2" xfId="573" xr:uid="{00000000-0005-0000-0000-0000C3030000}"/>
    <cellStyle name="Normal 2 2 2 4 2 3 2 2" xfId="574" xr:uid="{00000000-0005-0000-0000-0000C4030000}"/>
    <cellStyle name="Normal 2 2 2 4 2 3 2 2 2" xfId="2143" xr:uid="{00000000-0005-0000-0000-0000C5030000}"/>
    <cellStyle name="Normal 2 2 2 4 2 3 2 2 3" xfId="3682" xr:uid="{00000000-0005-0000-0000-0000C6030000}"/>
    <cellStyle name="Normal 2 2 2 4 2 3 2 3" xfId="2142" xr:uid="{00000000-0005-0000-0000-0000C7030000}"/>
    <cellStyle name="Normal 2 2 2 4 2 3 2 4" xfId="3681" xr:uid="{00000000-0005-0000-0000-0000C8030000}"/>
    <cellStyle name="Normal 2 2 2 4 2 3 3" xfId="575" xr:uid="{00000000-0005-0000-0000-0000C9030000}"/>
    <cellStyle name="Normal 2 2 2 4 2 3 3 2" xfId="2144" xr:uid="{00000000-0005-0000-0000-0000CA030000}"/>
    <cellStyle name="Normal 2 2 2 4 2 3 3 3" xfId="3683" xr:uid="{00000000-0005-0000-0000-0000CB030000}"/>
    <cellStyle name="Normal 2 2 2 4 2 3 4" xfId="576" xr:uid="{00000000-0005-0000-0000-0000CC030000}"/>
    <cellStyle name="Normal 2 2 2 4 2 3 4 2" xfId="2145" xr:uid="{00000000-0005-0000-0000-0000CD030000}"/>
    <cellStyle name="Normal 2 2 2 4 2 3 4 3" xfId="3684" xr:uid="{00000000-0005-0000-0000-0000CE030000}"/>
    <cellStyle name="Normal 2 2 2 4 2 3 5" xfId="577" xr:uid="{00000000-0005-0000-0000-0000CF030000}"/>
    <cellStyle name="Normal 2 2 2 4 2 3 5 2" xfId="2146" xr:uid="{00000000-0005-0000-0000-0000D0030000}"/>
    <cellStyle name="Normal 2 2 2 4 2 3 5 3" xfId="3685" xr:uid="{00000000-0005-0000-0000-0000D1030000}"/>
    <cellStyle name="Normal 2 2 2 4 2 3 6" xfId="572" xr:uid="{00000000-0005-0000-0000-0000D2030000}"/>
    <cellStyle name="Normal 2 2 2 4 2 3 6 2" xfId="4983" xr:uid="{00000000-0005-0000-0000-0000D3030000}"/>
    <cellStyle name="Normal 2 2 2 4 2 3 7" xfId="2141" xr:uid="{00000000-0005-0000-0000-0000D4030000}"/>
    <cellStyle name="Normal 2 2 2 4 2 3 8" xfId="3680" xr:uid="{00000000-0005-0000-0000-0000D5030000}"/>
    <cellStyle name="Normal 2 2 2 4 2 4" xfId="578" xr:uid="{00000000-0005-0000-0000-0000D6030000}"/>
    <cellStyle name="Normal 2 2 2 4 2 4 2" xfId="579" xr:uid="{00000000-0005-0000-0000-0000D7030000}"/>
    <cellStyle name="Normal 2 2 2 4 2 4 2 2" xfId="580" xr:uid="{00000000-0005-0000-0000-0000D8030000}"/>
    <cellStyle name="Normal 2 2 2 4 2 4 2 2 2" xfId="2149" xr:uid="{00000000-0005-0000-0000-0000D9030000}"/>
    <cellStyle name="Normal 2 2 2 4 2 4 2 2 3" xfId="3688" xr:uid="{00000000-0005-0000-0000-0000DA030000}"/>
    <cellStyle name="Normal 2 2 2 4 2 4 2 3" xfId="2148" xr:uid="{00000000-0005-0000-0000-0000DB030000}"/>
    <cellStyle name="Normal 2 2 2 4 2 4 2 4" xfId="3687" xr:uid="{00000000-0005-0000-0000-0000DC030000}"/>
    <cellStyle name="Normal 2 2 2 4 2 4 3" xfId="581" xr:uid="{00000000-0005-0000-0000-0000DD030000}"/>
    <cellStyle name="Normal 2 2 2 4 2 4 3 2" xfId="2150" xr:uid="{00000000-0005-0000-0000-0000DE030000}"/>
    <cellStyle name="Normal 2 2 2 4 2 4 3 3" xfId="3689" xr:uid="{00000000-0005-0000-0000-0000DF030000}"/>
    <cellStyle name="Normal 2 2 2 4 2 4 4" xfId="2147" xr:uid="{00000000-0005-0000-0000-0000E0030000}"/>
    <cellStyle name="Normal 2 2 2 4 2 4 5" xfId="3686" xr:uid="{00000000-0005-0000-0000-0000E1030000}"/>
    <cellStyle name="Normal 2 2 2 4 2 5" xfId="582" xr:uid="{00000000-0005-0000-0000-0000E2030000}"/>
    <cellStyle name="Normal 2 2 2 4 2 5 2" xfId="583" xr:uid="{00000000-0005-0000-0000-0000E3030000}"/>
    <cellStyle name="Normal 2 2 2 4 2 5 2 2" xfId="584" xr:uid="{00000000-0005-0000-0000-0000E4030000}"/>
    <cellStyle name="Normal 2 2 2 4 2 5 2 2 2" xfId="2153" xr:uid="{00000000-0005-0000-0000-0000E5030000}"/>
    <cellStyle name="Normal 2 2 2 4 2 5 2 2 3" xfId="3692" xr:uid="{00000000-0005-0000-0000-0000E6030000}"/>
    <cellStyle name="Normal 2 2 2 4 2 5 2 3" xfId="2152" xr:uid="{00000000-0005-0000-0000-0000E7030000}"/>
    <cellStyle name="Normal 2 2 2 4 2 5 2 4" xfId="3691" xr:uid="{00000000-0005-0000-0000-0000E8030000}"/>
    <cellStyle name="Normal 2 2 2 4 2 5 3" xfId="585" xr:uid="{00000000-0005-0000-0000-0000E9030000}"/>
    <cellStyle name="Normal 2 2 2 4 2 5 3 2" xfId="2154" xr:uid="{00000000-0005-0000-0000-0000EA030000}"/>
    <cellStyle name="Normal 2 2 2 4 2 5 3 3" xfId="3693" xr:uid="{00000000-0005-0000-0000-0000EB030000}"/>
    <cellStyle name="Normal 2 2 2 4 2 5 4" xfId="2151" xr:uid="{00000000-0005-0000-0000-0000EC030000}"/>
    <cellStyle name="Normal 2 2 2 4 2 5 5" xfId="3690" xr:uid="{00000000-0005-0000-0000-0000ED030000}"/>
    <cellStyle name="Normal 2 2 2 4 2 6" xfId="586" xr:uid="{00000000-0005-0000-0000-0000EE030000}"/>
    <cellStyle name="Normal 2 2 2 4 2 6 2" xfId="587" xr:uid="{00000000-0005-0000-0000-0000EF030000}"/>
    <cellStyle name="Normal 2 2 2 4 2 6 2 2" xfId="2156" xr:uid="{00000000-0005-0000-0000-0000F0030000}"/>
    <cellStyle name="Normal 2 2 2 4 2 6 2 3" xfId="3695" xr:uid="{00000000-0005-0000-0000-0000F1030000}"/>
    <cellStyle name="Normal 2 2 2 4 2 6 3" xfId="2155" xr:uid="{00000000-0005-0000-0000-0000F2030000}"/>
    <cellStyle name="Normal 2 2 2 4 2 6 4" xfId="3694" xr:uid="{00000000-0005-0000-0000-0000F3030000}"/>
    <cellStyle name="Normal 2 2 2 4 2 7" xfId="588" xr:uid="{00000000-0005-0000-0000-0000F4030000}"/>
    <cellStyle name="Normal 2 2 2 4 2 7 2" xfId="589" xr:uid="{00000000-0005-0000-0000-0000F5030000}"/>
    <cellStyle name="Normal 2 2 2 4 2 7 2 2" xfId="2158" xr:uid="{00000000-0005-0000-0000-0000F6030000}"/>
    <cellStyle name="Normal 2 2 2 4 2 7 2 3" xfId="3697" xr:uid="{00000000-0005-0000-0000-0000F7030000}"/>
    <cellStyle name="Normal 2 2 2 4 2 7 3" xfId="2157" xr:uid="{00000000-0005-0000-0000-0000F8030000}"/>
    <cellStyle name="Normal 2 2 2 4 2 7 4" xfId="3696" xr:uid="{00000000-0005-0000-0000-0000F9030000}"/>
    <cellStyle name="Normal 2 2 2 4 2 8" xfId="590" xr:uid="{00000000-0005-0000-0000-0000FA030000}"/>
    <cellStyle name="Normal 2 2 2 4 2 8 2" xfId="2159" xr:uid="{00000000-0005-0000-0000-0000FB030000}"/>
    <cellStyle name="Normal 2 2 2 4 2 8 3" xfId="3698" xr:uid="{00000000-0005-0000-0000-0000FC030000}"/>
    <cellStyle name="Normal 2 2 2 4 2 9" xfId="591" xr:uid="{00000000-0005-0000-0000-0000FD030000}"/>
    <cellStyle name="Normal 2 2 2 4 2 9 2" xfId="2160" xr:uid="{00000000-0005-0000-0000-0000FE030000}"/>
    <cellStyle name="Normal 2 2 2 4 2 9 3" xfId="3699" xr:uid="{00000000-0005-0000-0000-0000FF030000}"/>
    <cellStyle name="Normal 2 2 2 4 3" xfId="147" xr:uid="{00000000-0005-0000-0000-000000040000}"/>
    <cellStyle name="Normal 2 2 2 4 3 10" xfId="2161" xr:uid="{00000000-0005-0000-0000-000001040000}"/>
    <cellStyle name="Normal 2 2 2 4 3 11" xfId="3700" xr:uid="{00000000-0005-0000-0000-000002040000}"/>
    <cellStyle name="Normal 2 2 2 4 3 2" xfId="192" xr:uid="{00000000-0005-0000-0000-000003040000}"/>
    <cellStyle name="Normal 2 2 2 4 3 2 2" xfId="594" xr:uid="{00000000-0005-0000-0000-000004040000}"/>
    <cellStyle name="Normal 2 2 2 4 3 2 2 2" xfId="595" xr:uid="{00000000-0005-0000-0000-000005040000}"/>
    <cellStyle name="Normal 2 2 2 4 3 2 2 2 2" xfId="2164" xr:uid="{00000000-0005-0000-0000-000006040000}"/>
    <cellStyle name="Normal 2 2 2 4 3 2 2 2 3" xfId="3703" xr:uid="{00000000-0005-0000-0000-000007040000}"/>
    <cellStyle name="Normal 2 2 2 4 3 2 2 3" xfId="2163" xr:uid="{00000000-0005-0000-0000-000008040000}"/>
    <cellStyle name="Normal 2 2 2 4 3 2 2 4" xfId="3702" xr:uid="{00000000-0005-0000-0000-000009040000}"/>
    <cellStyle name="Normal 2 2 2 4 3 2 3" xfId="596" xr:uid="{00000000-0005-0000-0000-00000A040000}"/>
    <cellStyle name="Normal 2 2 2 4 3 2 3 2" xfId="2165" xr:uid="{00000000-0005-0000-0000-00000B040000}"/>
    <cellStyle name="Normal 2 2 2 4 3 2 3 3" xfId="3704" xr:uid="{00000000-0005-0000-0000-00000C040000}"/>
    <cellStyle name="Normal 2 2 2 4 3 2 4" xfId="597" xr:uid="{00000000-0005-0000-0000-00000D040000}"/>
    <cellStyle name="Normal 2 2 2 4 3 2 4 2" xfId="2166" xr:uid="{00000000-0005-0000-0000-00000E040000}"/>
    <cellStyle name="Normal 2 2 2 4 3 2 4 3" xfId="3705" xr:uid="{00000000-0005-0000-0000-00000F040000}"/>
    <cellStyle name="Normal 2 2 2 4 3 2 5" xfId="598" xr:uid="{00000000-0005-0000-0000-000010040000}"/>
    <cellStyle name="Normal 2 2 2 4 3 2 5 2" xfId="2167" xr:uid="{00000000-0005-0000-0000-000011040000}"/>
    <cellStyle name="Normal 2 2 2 4 3 2 5 3" xfId="3706" xr:uid="{00000000-0005-0000-0000-000012040000}"/>
    <cellStyle name="Normal 2 2 2 4 3 2 6" xfId="593" xr:uid="{00000000-0005-0000-0000-000013040000}"/>
    <cellStyle name="Normal 2 2 2 4 3 2 6 2" xfId="4985" xr:uid="{00000000-0005-0000-0000-000014040000}"/>
    <cellStyle name="Normal 2 2 2 4 3 2 7" xfId="2162" xr:uid="{00000000-0005-0000-0000-000015040000}"/>
    <cellStyle name="Normal 2 2 2 4 3 2 8" xfId="3701" xr:uid="{00000000-0005-0000-0000-000016040000}"/>
    <cellStyle name="Normal 2 2 2 4 3 3" xfId="237" xr:uid="{00000000-0005-0000-0000-000017040000}"/>
    <cellStyle name="Normal 2 2 2 4 3 3 2" xfId="600" xr:uid="{00000000-0005-0000-0000-000018040000}"/>
    <cellStyle name="Normal 2 2 2 4 3 3 2 2" xfId="601" xr:uid="{00000000-0005-0000-0000-000019040000}"/>
    <cellStyle name="Normal 2 2 2 4 3 3 2 2 2" xfId="2170" xr:uid="{00000000-0005-0000-0000-00001A040000}"/>
    <cellStyle name="Normal 2 2 2 4 3 3 2 2 3" xfId="3709" xr:uid="{00000000-0005-0000-0000-00001B040000}"/>
    <cellStyle name="Normal 2 2 2 4 3 3 2 3" xfId="2169" xr:uid="{00000000-0005-0000-0000-00001C040000}"/>
    <cellStyle name="Normal 2 2 2 4 3 3 2 4" xfId="3708" xr:uid="{00000000-0005-0000-0000-00001D040000}"/>
    <cellStyle name="Normal 2 2 2 4 3 3 3" xfId="602" xr:uid="{00000000-0005-0000-0000-00001E040000}"/>
    <cellStyle name="Normal 2 2 2 4 3 3 3 2" xfId="2171" xr:uid="{00000000-0005-0000-0000-00001F040000}"/>
    <cellStyle name="Normal 2 2 2 4 3 3 3 3" xfId="3710" xr:uid="{00000000-0005-0000-0000-000020040000}"/>
    <cellStyle name="Normal 2 2 2 4 3 3 4" xfId="599" xr:uid="{00000000-0005-0000-0000-000021040000}"/>
    <cellStyle name="Normal 2 2 2 4 3 3 4 2" xfId="4986" xr:uid="{00000000-0005-0000-0000-000022040000}"/>
    <cellStyle name="Normal 2 2 2 4 3 3 5" xfId="2168" xr:uid="{00000000-0005-0000-0000-000023040000}"/>
    <cellStyle name="Normal 2 2 2 4 3 3 6" xfId="3707" xr:uid="{00000000-0005-0000-0000-000024040000}"/>
    <cellStyle name="Normal 2 2 2 4 3 4" xfId="603" xr:uid="{00000000-0005-0000-0000-000025040000}"/>
    <cellStyle name="Normal 2 2 2 4 3 4 2" xfId="604" xr:uid="{00000000-0005-0000-0000-000026040000}"/>
    <cellStyle name="Normal 2 2 2 4 3 4 2 2" xfId="2173" xr:uid="{00000000-0005-0000-0000-000027040000}"/>
    <cellStyle name="Normal 2 2 2 4 3 4 2 3" xfId="3712" xr:uid="{00000000-0005-0000-0000-000028040000}"/>
    <cellStyle name="Normal 2 2 2 4 3 4 3" xfId="2172" xr:uid="{00000000-0005-0000-0000-000029040000}"/>
    <cellStyle name="Normal 2 2 2 4 3 4 4" xfId="3711" xr:uid="{00000000-0005-0000-0000-00002A040000}"/>
    <cellStyle name="Normal 2 2 2 4 3 5" xfId="605" xr:uid="{00000000-0005-0000-0000-00002B040000}"/>
    <cellStyle name="Normal 2 2 2 4 3 5 2" xfId="606" xr:uid="{00000000-0005-0000-0000-00002C040000}"/>
    <cellStyle name="Normal 2 2 2 4 3 5 2 2" xfId="2175" xr:uid="{00000000-0005-0000-0000-00002D040000}"/>
    <cellStyle name="Normal 2 2 2 4 3 5 2 3" xfId="3714" xr:uid="{00000000-0005-0000-0000-00002E040000}"/>
    <cellStyle name="Normal 2 2 2 4 3 5 3" xfId="2174" xr:uid="{00000000-0005-0000-0000-00002F040000}"/>
    <cellStyle name="Normal 2 2 2 4 3 5 4" xfId="3713" xr:uid="{00000000-0005-0000-0000-000030040000}"/>
    <cellStyle name="Normal 2 2 2 4 3 6" xfId="607" xr:uid="{00000000-0005-0000-0000-000031040000}"/>
    <cellStyle name="Normal 2 2 2 4 3 6 2" xfId="2176" xr:uid="{00000000-0005-0000-0000-000032040000}"/>
    <cellStyle name="Normal 2 2 2 4 3 6 3" xfId="3715" xr:uid="{00000000-0005-0000-0000-000033040000}"/>
    <cellStyle name="Normal 2 2 2 4 3 7" xfId="608" xr:uid="{00000000-0005-0000-0000-000034040000}"/>
    <cellStyle name="Normal 2 2 2 4 3 7 2" xfId="2177" xr:uid="{00000000-0005-0000-0000-000035040000}"/>
    <cellStyle name="Normal 2 2 2 4 3 7 3" xfId="3716" xr:uid="{00000000-0005-0000-0000-000036040000}"/>
    <cellStyle name="Normal 2 2 2 4 3 8" xfId="609" xr:uid="{00000000-0005-0000-0000-000037040000}"/>
    <cellStyle name="Normal 2 2 2 4 3 8 2" xfId="2178" xr:uid="{00000000-0005-0000-0000-000038040000}"/>
    <cellStyle name="Normal 2 2 2 4 3 8 3" xfId="3717" xr:uid="{00000000-0005-0000-0000-000039040000}"/>
    <cellStyle name="Normal 2 2 2 4 3 9" xfId="592" xr:uid="{00000000-0005-0000-0000-00003A040000}"/>
    <cellStyle name="Normal 2 2 2 4 3 9 2" xfId="4984" xr:uid="{00000000-0005-0000-0000-00003B040000}"/>
    <cellStyle name="Normal 2 2 2 4 4" xfId="164" xr:uid="{00000000-0005-0000-0000-00003C040000}"/>
    <cellStyle name="Normal 2 2 2 4 4 10" xfId="3718" xr:uid="{00000000-0005-0000-0000-00003D040000}"/>
    <cellStyle name="Normal 2 2 2 4 4 2" xfId="611" xr:uid="{00000000-0005-0000-0000-00003E040000}"/>
    <cellStyle name="Normal 2 2 2 4 4 2 2" xfId="612" xr:uid="{00000000-0005-0000-0000-00003F040000}"/>
    <cellStyle name="Normal 2 2 2 4 4 2 2 2" xfId="613" xr:uid="{00000000-0005-0000-0000-000040040000}"/>
    <cellStyle name="Normal 2 2 2 4 4 2 2 2 2" xfId="2182" xr:uid="{00000000-0005-0000-0000-000041040000}"/>
    <cellStyle name="Normal 2 2 2 4 4 2 2 2 3" xfId="3721" xr:uid="{00000000-0005-0000-0000-000042040000}"/>
    <cellStyle name="Normal 2 2 2 4 4 2 2 3" xfId="2181" xr:uid="{00000000-0005-0000-0000-000043040000}"/>
    <cellStyle name="Normal 2 2 2 4 4 2 2 4" xfId="3720" xr:uid="{00000000-0005-0000-0000-000044040000}"/>
    <cellStyle name="Normal 2 2 2 4 4 2 3" xfId="614" xr:uid="{00000000-0005-0000-0000-000045040000}"/>
    <cellStyle name="Normal 2 2 2 4 4 2 3 2" xfId="2183" xr:uid="{00000000-0005-0000-0000-000046040000}"/>
    <cellStyle name="Normal 2 2 2 4 4 2 3 3" xfId="3722" xr:uid="{00000000-0005-0000-0000-000047040000}"/>
    <cellStyle name="Normal 2 2 2 4 4 2 4" xfId="615" xr:uid="{00000000-0005-0000-0000-000048040000}"/>
    <cellStyle name="Normal 2 2 2 4 4 2 4 2" xfId="2184" xr:uid="{00000000-0005-0000-0000-000049040000}"/>
    <cellStyle name="Normal 2 2 2 4 4 2 4 3" xfId="3723" xr:uid="{00000000-0005-0000-0000-00004A040000}"/>
    <cellStyle name="Normal 2 2 2 4 4 2 5" xfId="616" xr:uid="{00000000-0005-0000-0000-00004B040000}"/>
    <cellStyle name="Normal 2 2 2 4 4 2 5 2" xfId="2185" xr:uid="{00000000-0005-0000-0000-00004C040000}"/>
    <cellStyle name="Normal 2 2 2 4 4 2 5 3" xfId="3724" xr:uid="{00000000-0005-0000-0000-00004D040000}"/>
    <cellStyle name="Normal 2 2 2 4 4 2 6" xfId="2180" xr:uid="{00000000-0005-0000-0000-00004E040000}"/>
    <cellStyle name="Normal 2 2 2 4 4 2 7" xfId="3719" xr:uid="{00000000-0005-0000-0000-00004F040000}"/>
    <cellStyle name="Normal 2 2 2 4 4 3" xfId="617" xr:uid="{00000000-0005-0000-0000-000050040000}"/>
    <cellStyle name="Normal 2 2 2 4 4 3 2" xfId="618" xr:uid="{00000000-0005-0000-0000-000051040000}"/>
    <cellStyle name="Normal 2 2 2 4 4 3 2 2" xfId="619" xr:uid="{00000000-0005-0000-0000-000052040000}"/>
    <cellStyle name="Normal 2 2 2 4 4 3 2 2 2" xfId="2188" xr:uid="{00000000-0005-0000-0000-000053040000}"/>
    <cellStyle name="Normal 2 2 2 4 4 3 2 2 3" xfId="3727" xr:uid="{00000000-0005-0000-0000-000054040000}"/>
    <cellStyle name="Normal 2 2 2 4 4 3 2 3" xfId="2187" xr:uid="{00000000-0005-0000-0000-000055040000}"/>
    <cellStyle name="Normal 2 2 2 4 4 3 2 4" xfId="3726" xr:uid="{00000000-0005-0000-0000-000056040000}"/>
    <cellStyle name="Normal 2 2 2 4 4 3 3" xfId="620" xr:uid="{00000000-0005-0000-0000-000057040000}"/>
    <cellStyle name="Normal 2 2 2 4 4 3 3 2" xfId="2189" xr:uid="{00000000-0005-0000-0000-000058040000}"/>
    <cellStyle name="Normal 2 2 2 4 4 3 3 3" xfId="3728" xr:uid="{00000000-0005-0000-0000-000059040000}"/>
    <cellStyle name="Normal 2 2 2 4 4 3 4" xfId="2186" xr:uid="{00000000-0005-0000-0000-00005A040000}"/>
    <cellStyle name="Normal 2 2 2 4 4 3 5" xfId="3725" xr:uid="{00000000-0005-0000-0000-00005B040000}"/>
    <cellStyle name="Normal 2 2 2 4 4 4" xfId="621" xr:uid="{00000000-0005-0000-0000-00005C040000}"/>
    <cellStyle name="Normal 2 2 2 4 4 4 2" xfId="622" xr:uid="{00000000-0005-0000-0000-00005D040000}"/>
    <cellStyle name="Normal 2 2 2 4 4 4 2 2" xfId="2191" xr:uid="{00000000-0005-0000-0000-00005E040000}"/>
    <cellStyle name="Normal 2 2 2 4 4 4 2 3" xfId="3730" xr:uid="{00000000-0005-0000-0000-00005F040000}"/>
    <cellStyle name="Normal 2 2 2 4 4 4 3" xfId="2190" xr:uid="{00000000-0005-0000-0000-000060040000}"/>
    <cellStyle name="Normal 2 2 2 4 4 4 4" xfId="3729" xr:uid="{00000000-0005-0000-0000-000061040000}"/>
    <cellStyle name="Normal 2 2 2 4 4 5" xfId="623" xr:uid="{00000000-0005-0000-0000-000062040000}"/>
    <cellStyle name="Normal 2 2 2 4 4 5 2" xfId="2192" xr:uid="{00000000-0005-0000-0000-000063040000}"/>
    <cellStyle name="Normal 2 2 2 4 4 5 3" xfId="3731" xr:uid="{00000000-0005-0000-0000-000064040000}"/>
    <cellStyle name="Normal 2 2 2 4 4 6" xfId="624" xr:uid="{00000000-0005-0000-0000-000065040000}"/>
    <cellStyle name="Normal 2 2 2 4 4 6 2" xfId="2193" xr:uid="{00000000-0005-0000-0000-000066040000}"/>
    <cellStyle name="Normal 2 2 2 4 4 6 3" xfId="3732" xr:uid="{00000000-0005-0000-0000-000067040000}"/>
    <cellStyle name="Normal 2 2 2 4 4 7" xfId="625" xr:uid="{00000000-0005-0000-0000-000068040000}"/>
    <cellStyle name="Normal 2 2 2 4 4 7 2" xfId="2194" xr:uid="{00000000-0005-0000-0000-000069040000}"/>
    <cellStyle name="Normal 2 2 2 4 4 7 3" xfId="3733" xr:uid="{00000000-0005-0000-0000-00006A040000}"/>
    <cellStyle name="Normal 2 2 2 4 4 8" xfId="610" xr:uid="{00000000-0005-0000-0000-00006B040000}"/>
    <cellStyle name="Normal 2 2 2 4 4 8 2" xfId="4987" xr:uid="{00000000-0005-0000-0000-00006C040000}"/>
    <cellStyle name="Normal 2 2 2 4 4 9" xfId="2179" xr:uid="{00000000-0005-0000-0000-00006D040000}"/>
    <cellStyle name="Normal 2 2 2 4 5" xfId="209" xr:uid="{00000000-0005-0000-0000-00006E040000}"/>
    <cellStyle name="Normal 2 2 2 4 5 2" xfId="627" xr:uid="{00000000-0005-0000-0000-00006F040000}"/>
    <cellStyle name="Normal 2 2 2 4 5 2 2" xfId="628" xr:uid="{00000000-0005-0000-0000-000070040000}"/>
    <cellStyle name="Normal 2 2 2 4 5 2 2 2" xfId="629" xr:uid="{00000000-0005-0000-0000-000071040000}"/>
    <cellStyle name="Normal 2 2 2 4 5 2 2 2 2" xfId="2198" xr:uid="{00000000-0005-0000-0000-000072040000}"/>
    <cellStyle name="Normal 2 2 2 4 5 2 2 2 3" xfId="3737" xr:uid="{00000000-0005-0000-0000-000073040000}"/>
    <cellStyle name="Normal 2 2 2 4 5 2 2 3" xfId="2197" xr:uid="{00000000-0005-0000-0000-000074040000}"/>
    <cellStyle name="Normal 2 2 2 4 5 2 2 4" xfId="3736" xr:uid="{00000000-0005-0000-0000-000075040000}"/>
    <cellStyle name="Normal 2 2 2 4 5 2 3" xfId="630" xr:uid="{00000000-0005-0000-0000-000076040000}"/>
    <cellStyle name="Normal 2 2 2 4 5 2 3 2" xfId="2199" xr:uid="{00000000-0005-0000-0000-000077040000}"/>
    <cellStyle name="Normal 2 2 2 4 5 2 3 3" xfId="3738" xr:uid="{00000000-0005-0000-0000-000078040000}"/>
    <cellStyle name="Normal 2 2 2 4 5 2 4" xfId="2196" xr:uid="{00000000-0005-0000-0000-000079040000}"/>
    <cellStyle name="Normal 2 2 2 4 5 2 5" xfId="3735" xr:uid="{00000000-0005-0000-0000-00007A040000}"/>
    <cellStyle name="Normal 2 2 2 4 5 3" xfId="631" xr:uid="{00000000-0005-0000-0000-00007B040000}"/>
    <cellStyle name="Normal 2 2 2 4 5 3 2" xfId="632" xr:uid="{00000000-0005-0000-0000-00007C040000}"/>
    <cellStyle name="Normal 2 2 2 4 5 3 2 2" xfId="2201" xr:uid="{00000000-0005-0000-0000-00007D040000}"/>
    <cellStyle name="Normal 2 2 2 4 5 3 2 3" xfId="3740" xr:uid="{00000000-0005-0000-0000-00007E040000}"/>
    <cellStyle name="Normal 2 2 2 4 5 3 3" xfId="2200" xr:uid="{00000000-0005-0000-0000-00007F040000}"/>
    <cellStyle name="Normal 2 2 2 4 5 3 4" xfId="3739" xr:uid="{00000000-0005-0000-0000-000080040000}"/>
    <cellStyle name="Normal 2 2 2 4 5 4" xfId="633" xr:uid="{00000000-0005-0000-0000-000081040000}"/>
    <cellStyle name="Normal 2 2 2 4 5 4 2" xfId="2202" xr:uid="{00000000-0005-0000-0000-000082040000}"/>
    <cellStyle name="Normal 2 2 2 4 5 4 3" xfId="3741" xr:uid="{00000000-0005-0000-0000-000083040000}"/>
    <cellStyle name="Normal 2 2 2 4 5 5" xfId="634" xr:uid="{00000000-0005-0000-0000-000084040000}"/>
    <cellStyle name="Normal 2 2 2 4 5 5 2" xfId="2203" xr:uid="{00000000-0005-0000-0000-000085040000}"/>
    <cellStyle name="Normal 2 2 2 4 5 5 3" xfId="3742" xr:uid="{00000000-0005-0000-0000-000086040000}"/>
    <cellStyle name="Normal 2 2 2 4 5 6" xfId="635" xr:uid="{00000000-0005-0000-0000-000087040000}"/>
    <cellStyle name="Normal 2 2 2 4 5 6 2" xfId="2204" xr:uid="{00000000-0005-0000-0000-000088040000}"/>
    <cellStyle name="Normal 2 2 2 4 5 6 3" xfId="3743" xr:uid="{00000000-0005-0000-0000-000089040000}"/>
    <cellStyle name="Normal 2 2 2 4 5 7" xfId="626" xr:uid="{00000000-0005-0000-0000-00008A040000}"/>
    <cellStyle name="Normal 2 2 2 4 5 7 2" xfId="4988" xr:uid="{00000000-0005-0000-0000-00008B040000}"/>
    <cellStyle name="Normal 2 2 2 4 5 8" xfId="2195" xr:uid="{00000000-0005-0000-0000-00008C040000}"/>
    <cellStyle name="Normal 2 2 2 4 5 9" xfId="3734" xr:uid="{00000000-0005-0000-0000-00008D040000}"/>
    <cellStyle name="Normal 2 2 2 4 6" xfId="636" xr:uid="{00000000-0005-0000-0000-00008E040000}"/>
    <cellStyle name="Normal 2 2 2 4 6 2" xfId="637" xr:uid="{00000000-0005-0000-0000-00008F040000}"/>
    <cellStyle name="Normal 2 2 2 4 6 2 2" xfId="638" xr:uid="{00000000-0005-0000-0000-000090040000}"/>
    <cellStyle name="Normal 2 2 2 4 6 2 2 2" xfId="2207" xr:uid="{00000000-0005-0000-0000-000091040000}"/>
    <cellStyle name="Normal 2 2 2 4 6 2 2 3" xfId="3746" xr:uid="{00000000-0005-0000-0000-000092040000}"/>
    <cellStyle name="Normal 2 2 2 4 6 2 3" xfId="2206" xr:uid="{00000000-0005-0000-0000-000093040000}"/>
    <cellStyle name="Normal 2 2 2 4 6 2 4" xfId="3745" xr:uid="{00000000-0005-0000-0000-000094040000}"/>
    <cellStyle name="Normal 2 2 2 4 6 3" xfId="639" xr:uid="{00000000-0005-0000-0000-000095040000}"/>
    <cellStyle name="Normal 2 2 2 4 6 3 2" xfId="2208" xr:uid="{00000000-0005-0000-0000-000096040000}"/>
    <cellStyle name="Normal 2 2 2 4 6 3 3" xfId="3747" xr:uid="{00000000-0005-0000-0000-000097040000}"/>
    <cellStyle name="Normal 2 2 2 4 6 4" xfId="640" xr:uid="{00000000-0005-0000-0000-000098040000}"/>
    <cellStyle name="Normal 2 2 2 4 6 4 2" xfId="2209" xr:uid="{00000000-0005-0000-0000-000099040000}"/>
    <cellStyle name="Normal 2 2 2 4 6 4 3" xfId="3748" xr:uid="{00000000-0005-0000-0000-00009A040000}"/>
    <cellStyle name="Normal 2 2 2 4 6 5" xfId="641" xr:uid="{00000000-0005-0000-0000-00009B040000}"/>
    <cellStyle name="Normal 2 2 2 4 6 5 2" xfId="2210" xr:uid="{00000000-0005-0000-0000-00009C040000}"/>
    <cellStyle name="Normal 2 2 2 4 6 5 3" xfId="3749" xr:uid="{00000000-0005-0000-0000-00009D040000}"/>
    <cellStyle name="Normal 2 2 2 4 6 6" xfId="2205" xr:uid="{00000000-0005-0000-0000-00009E040000}"/>
    <cellStyle name="Normal 2 2 2 4 6 7" xfId="3744" xr:uid="{00000000-0005-0000-0000-00009F040000}"/>
    <cellStyle name="Normal 2 2 2 4 7" xfId="642" xr:uid="{00000000-0005-0000-0000-0000A0040000}"/>
    <cellStyle name="Normal 2 2 2 4 7 2" xfId="643" xr:uid="{00000000-0005-0000-0000-0000A1040000}"/>
    <cellStyle name="Normal 2 2 2 4 7 2 2" xfId="644" xr:uid="{00000000-0005-0000-0000-0000A2040000}"/>
    <cellStyle name="Normal 2 2 2 4 7 2 2 2" xfId="2213" xr:uid="{00000000-0005-0000-0000-0000A3040000}"/>
    <cellStyle name="Normal 2 2 2 4 7 2 2 3" xfId="3752" xr:uid="{00000000-0005-0000-0000-0000A4040000}"/>
    <cellStyle name="Normal 2 2 2 4 7 2 3" xfId="2212" xr:uid="{00000000-0005-0000-0000-0000A5040000}"/>
    <cellStyle name="Normal 2 2 2 4 7 2 4" xfId="3751" xr:uid="{00000000-0005-0000-0000-0000A6040000}"/>
    <cellStyle name="Normal 2 2 2 4 7 3" xfId="645" xr:uid="{00000000-0005-0000-0000-0000A7040000}"/>
    <cellStyle name="Normal 2 2 2 4 7 3 2" xfId="2214" xr:uid="{00000000-0005-0000-0000-0000A8040000}"/>
    <cellStyle name="Normal 2 2 2 4 7 3 3" xfId="3753" xr:uid="{00000000-0005-0000-0000-0000A9040000}"/>
    <cellStyle name="Normal 2 2 2 4 7 4" xfId="2211" xr:uid="{00000000-0005-0000-0000-0000AA040000}"/>
    <cellStyle name="Normal 2 2 2 4 7 5" xfId="3750" xr:uid="{00000000-0005-0000-0000-0000AB040000}"/>
    <cellStyle name="Normal 2 2 2 4 8" xfId="646" xr:uid="{00000000-0005-0000-0000-0000AC040000}"/>
    <cellStyle name="Normal 2 2 2 4 8 2" xfId="647" xr:uid="{00000000-0005-0000-0000-0000AD040000}"/>
    <cellStyle name="Normal 2 2 2 4 8 2 2" xfId="648" xr:uid="{00000000-0005-0000-0000-0000AE040000}"/>
    <cellStyle name="Normal 2 2 2 4 8 2 2 2" xfId="2217" xr:uid="{00000000-0005-0000-0000-0000AF040000}"/>
    <cellStyle name="Normal 2 2 2 4 8 2 2 3" xfId="3756" xr:uid="{00000000-0005-0000-0000-0000B0040000}"/>
    <cellStyle name="Normal 2 2 2 4 8 2 3" xfId="2216" xr:uid="{00000000-0005-0000-0000-0000B1040000}"/>
    <cellStyle name="Normal 2 2 2 4 8 2 4" xfId="3755" xr:uid="{00000000-0005-0000-0000-0000B2040000}"/>
    <cellStyle name="Normal 2 2 2 4 8 3" xfId="649" xr:uid="{00000000-0005-0000-0000-0000B3040000}"/>
    <cellStyle name="Normal 2 2 2 4 8 3 2" xfId="2218" xr:uid="{00000000-0005-0000-0000-0000B4040000}"/>
    <cellStyle name="Normal 2 2 2 4 8 3 3" xfId="3757" xr:uid="{00000000-0005-0000-0000-0000B5040000}"/>
    <cellStyle name="Normal 2 2 2 4 8 4" xfId="2215" xr:uid="{00000000-0005-0000-0000-0000B6040000}"/>
    <cellStyle name="Normal 2 2 2 4 8 5" xfId="3754" xr:uid="{00000000-0005-0000-0000-0000B7040000}"/>
    <cellStyle name="Normal 2 2 2 4 9" xfId="650" xr:uid="{00000000-0005-0000-0000-0000B8040000}"/>
    <cellStyle name="Normal 2 2 2 4 9 2" xfId="651" xr:uid="{00000000-0005-0000-0000-0000B9040000}"/>
    <cellStyle name="Normal 2 2 2 4 9 2 2" xfId="2220" xr:uid="{00000000-0005-0000-0000-0000BA040000}"/>
    <cellStyle name="Normal 2 2 2 4 9 2 3" xfId="3759" xr:uid="{00000000-0005-0000-0000-0000BB040000}"/>
    <cellStyle name="Normal 2 2 2 4 9 3" xfId="2219" xr:uid="{00000000-0005-0000-0000-0000BC040000}"/>
    <cellStyle name="Normal 2 2 2 4 9 4" xfId="3758" xr:uid="{00000000-0005-0000-0000-0000BD040000}"/>
    <cellStyle name="Normal 2 2 2 5" xfId="122" xr:uid="{00000000-0005-0000-0000-0000BE040000}"/>
    <cellStyle name="Normal 2 2 2 5 10" xfId="653" xr:uid="{00000000-0005-0000-0000-0000BF040000}"/>
    <cellStyle name="Normal 2 2 2 5 10 2" xfId="2222" xr:uid="{00000000-0005-0000-0000-0000C0040000}"/>
    <cellStyle name="Normal 2 2 2 5 10 3" xfId="3761" xr:uid="{00000000-0005-0000-0000-0000C1040000}"/>
    <cellStyle name="Normal 2 2 2 5 11" xfId="654" xr:uid="{00000000-0005-0000-0000-0000C2040000}"/>
    <cellStyle name="Normal 2 2 2 5 11 2" xfId="2223" xr:uid="{00000000-0005-0000-0000-0000C3040000}"/>
    <cellStyle name="Normal 2 2 2 5 11 3" xfId="3762" xr:uid="{00000000-0005-0000-0000-0000C4040000}"/>
    <cellStyle name="Normal 2 2 2 5 12" xfId="655" xr:uid="{00000000-0005-0000-0000-0000C5040000}"/>
    <cellStyle name="Normal 2 2 2 5 12 2" xfId="2224" xr:uid="{00000000-0005-0000-0000-0000C6040000}"/>
    <cellStyle name="Normal 2 2 2 5 12 3" xfId="3763" xr:uid="{00000000-0005-0000-0000-0000C7040000}"/>
    <cellStyle name="Normal 2 2 2 5 13" xfId="652" xr:uid="{00000000-0005-0000-0000-0000C8040000}"/>
    <cellStyle name="Normal 2 2 2 5 13 2" xfId="4989" xr:uid="{00000000-0005-0000-0000-0000C9040000}"/>
    <cellStyle name="Normal 2 2 2 5 14" xfId="2221" xr:uid="{00000000-0005-0000-0000-0000CA040000}"/>
    <cellStyle name="Normal 2 2 2 5 15" xfId="3760" xr:uid="{00000000-0005-0000-0000-0000CB040000}"/>
    <cellStyle name="Normal 2 2 2 5 2" xfId="150" xr:uid="{00000000-0005-0000-0000-0000CC040000}"/>
    <cellStyle name="Normal 2 2 2 5 2 10" xfId="2225" xr:uid="{00000000-0005-0000-0000-0000CD040000}"/>
    <cellStyle name="Normal 2 2 2 5 2 11" xfId="3764" xr:uid="{00000000-0005-0000-0000-0000CE040000}"/>
    <cellStyle name="Normal 2 2 2 5 2 2" xfId="195" xr:uid="{00000000-0005-0000-0000-0000CF040000}"/>
    <cellStyle name="Normal 2 2 2 5 2 2 2" xfId="658" xr:uid="{00000000-0005-0000-0000-0000D0040000}"/>
    <cellStyle name="Normal 2 2 2 5 2 2 2 2" xfId="659" xr:uid="{00000000-0005-0000-0000-0000D1040000}"/>
    <cellStyle name="Normal 2 2 2 5 2 2 2 2 2" xfId="2228" xr:uid="{00000000-0005-0000-0000-0000D2040000}"/>
    <cellStyle name="Normal 2 2 2 5 2 2 2 2 3" xfId="3767" xr:uid="{00000000-0005-0000-0000-0000D3040000}"/>
    <cellStyle name="Normal 2 2 2 5 2 2 2 3" xfId="2227" xr:uid="{00000000-0005-0000-0000-0000D4040000}"/>
    <cellStyle name="Normal 2 2 2 5 2 2 2 4" xfId="3766" xr:uid="{00000000-0005-0000-0000-0000D5040000}"/>
    <cellStyle name="Normal 2 2 2 5 2 2 3" xfId="660" xr:uid="{00000000-0005-0000-0000-0000D6040000}"/>
    <cellStyle name="Normal 2 2 2 5 2 2 3 2" xfId="2229" xr:uid="{00000000-0005-0000-0000-0000D7040000}"/>
    <cellStyle name="Normal 2 2 2 5 2 2 3 3" xfId="3768" xr:uid="{00000000-0005-0000-0000-0000D8040000}"/>
    <cellStyle name="Normal 2 2 2 5 2 2 4" xfId="661" xr:uid="{00000000-0005-0000-0000-0000D9040000}"/>
    <cellStyle name="Normal 2 2 2 5 2 2 4 2" xfId="2230" xr:uid="{00000000-0005-0000-0000-0000DA040000}"/>
    <cellStyle name="Normal 2 2 2 5 2 2 4 3" xfId="3769" xr:uid="{00000000-0005-0000-0000-0000DB040000}"/>
    <cellStyle name="Normal 2 2 2 5 2 2 5" xfId="662" xr:uid="{00000000-0005-0000-0000-0000DC040000}"/>
    <cellStyle name="Normal 2 2 2 5 2 2 5 2" xfId="2231" xr:uid="{00000000-0005-0000-0000-0000DD040000}"/>
    <cellStyle name="Normal 2 2 2 5 2 2 5 3" xfId="3770" xr:uid="{00000000-0005-0000-0000-0000DE040000}"/>
    <cellStyle name="Normal 2 2 2 5 2 2 6" xfId="657" xr:uid="{00000000-0005-0000-0000-0000DF040000}"/>
    <cellStyle name="Normal 2 2 2 5 2 2 6 2" xfId="4991" xr:uid="{00000000-0005-0000-0000-0000E0040000}"/>
    <cellStyle name="Normal 2 2 2 5 2 2 7" xfId="2226" xr:uid="{00000000-0005-0000-0000-0000E1040000}"/>
    <cellStyle name="Normal 2 2 2 5 2 2 8" xfId="3765" xr:uid="{00000000-0005-0000-0000-0000E2040000}"/>
    <cellStyle name="Normal 2 2 2 5 2 3" xfId="240" xr:uid="{00000000-0005-0000-0000-0000E3040000}"/>
    <cellStyle name="Normal 2 2 2 5 2 3 2" xfId="664" xr:uid="{00000000-0005-0000-0000-0000E4040000}"/>
    <cellStyle name="Normal 2 2 2 5 2 3 2 2" xfId="665" xr:uid="{00000000-0005-0000-0000-0000E5040000}"/>
    <cellStyle name="Normal 2 2 2 5 2 3 2 2 2" xfId="2234" xr:uid="{00000000-0005-0000-0000-0000E6040000}"/>
    <cellStyle name="Normal 2 2 2 5 2 3 2 2 3" xfId="3773" xr:uid="{00000000-0005-0000-0000-0000E7040000}"/>
    <cellStyle name="Normal 2 2 2 5 2 3 2 3" xfId="2233" xr:uid="{00000000-0005-0000-0000-0000E8040000}"/>
    <cellStyle name="Normal 2 2 2 5 2 3 2 4" xfId="3772" xr:uid="{00000000-0005-0000-0000-0000E9040000}"/>
    <cellStyle name="Normal 2 2 2 5 2 3 3" xfId="666" xr:uid="{00000000-0005-0000-0000-0000EA040000}"/>
    <cellStyle name="Normal 2 2 2 5 2 3 3 2" xfId="2235" xr:uid="{00000000-0005-0000-0000-0000EB040000}"/>
    <cellStyle name="Normal 2 2 2 5 2 3 3 3" xfId="3774" xr:uid="{00000000-0005-0000-0000-0000EC040000}"/>
    <cellStyle name="Normal 2 2 2 5 2 3 4" xfId="663" xr:uid="{00000000-0005-0000-0000-0000ED040000}"/>
    <cellStyle name="Normal 2 2 2 5 2 3 4 2" xfId="4992" xr:uid="{00000000-0005-0000-0000-0000EE040000}"/>
    <cellStyle name="Normal 2 2 2 5 2 3 5" xfId="2232" xr:uid="{00000000-0005-0000-0000-0000EF040000}"/>
    <cellStyle name="Normal 2 2 2 5 2 3 6" xfId="3771" xr:uid="{00000000-0005-0000-0000-0000F0040000}"/>
    <cellStyle name="Normal 2 2 2 5 2 4" xfId="667" xr:uid="{00000000-0005-0000-0000-0000F1040000}"/>
    <cellStyle name="Normal 2 2 2 5 2 4 2" xfId="668" xr:uid="{00000000-0005-0000-0000-0000F2040000}"/>
    <cellStyle name="Normal 2 2 2 5 2 4 2 2" xfId="2237" xr:uid="{00000000-0005-0000-0000-0000F3040000}"/>
    <cellStyle name="Normal 2 2 2 5 2 4 2 3" xfId="3776" xr:uid="{00000000-0005-0000-0000-0000F4040000}"/>
    <cellStyle name="Normal 2 2 2 5 2 4 3" xfId="2236" xr:uid="{00000000-0005-0000-0000-0000F5040000}"/>
    <cellStyle name="Normal 2 2 2 5 2 4 4" xfId="3775" xr:uid="{00000000-0005-0000-0000-0000F6040000}"/>
    <cellStyle name="Normal 2 2 2 5 2 5" xfId="669" xr:uid="{00000000-0005-0000-0000-0000F7040000}"/>
    <cellStyle name="Normal 2 2 2 5 2 5 2" xfId="670" xr:uid="{00000000-0005-0000-0000-0000F8040000}"/>
    <cellStyle name="Normal 2 2 2 5 2 5 2 2" xfId="2239" xr:uid="{00000000-0005-0000-0000-0000F9040000}"/>
    <cellStyle name="Normal 2 2 2 5 2 5 2 3" xfId="3778" xr:uid="{00000000-0005-0000-0000-0000FA040000}"/>
    <cellStyle name="Normal 2 2 2 5 2 5 3" xfId="2238" xr:uid="{00000000-0005-0000-0000-0000FB040000}"/>
    <cellStyle name="Normal 2 2 2 5 2 5 4" xfId="3777" xr:uid="{00000000-0005-0000-0000-0000FC040000}"/>
    <cellStyle name="Normal 2 2 2 5 2 6" xfId="671" xr:uid="{00000000-0005-0000-0000-0000FD040000}"/>
    <cellStyle name="Normal 2 2 2 5 2 6 2" xfId="2240" xr:uid="{00000000-0005-0000-0000-0000FE040000}"/>
    <cellStyle name="Normal 2 2 2 5 2 6 3" xfId="3779" xr:uid="{00000000-0005-0000-0000-0000FF040000}"/>
    <cellStyle name="Normal 2 2 2 5 2 7" xfId="672" xr:uid="{00000000-0005-0000-0000-000000050000}"/>
    <cellStyle name="Normal 2 2 2 5 2 7 2" xfId="2241" xr:uid="{00000000-0005-0000-0000-000001050000}"/>
    <cellStyle name="Normal 2 2 2 5 2 7 3" xfId="3780" xr:uid="{00000000-0005-0000-0000-000002050000}"/>
    <cellStyle name="Normal 2 2 2 5 2 8" xfId="673" xr:uid="{00000000-0005-0000-0000-000003050000}"/>
    <cellStyle name="Normal 2 2 2 5 2 8 2" xfId="2242" xr:uid="{00000000-0005-0000-0000-000004050000}"/>
    <cellStyle name="Normal 2 2 2 5 2 8 3" xfId="3781" xr:uid="{00000000-0005-0000-0000-000005050000}"/>
    <cellStyle name="Normal 2 2 2 5 2 9" xfId="656" xr:uid="{00000000-0005-0000-0000-000006050000}"/>
    <cellStyle name="Normal 2 2 2 5 2 9 2" xfId="4990" xr:uid="{00000000-0005-0000-0000-000007050000}"/>
    <cellStyle name="Normal 2 2 2 5 3" xfId="167" xr:uid="{00000000-0005-0000-0000-000008050000}"/>
    <cellStyle name="Normal 2 2 2 5 3 2" xfId="675" xr:uid="{00000000-0005-0000-0000-000009050000}"/>
    <cellStyle name="Normal 2 2 2 5 3 2 2" xfId="676" xr:uid="{00000000-0005-0000-0000-00000A050000}"/>
    <cellStyle name="Normal 2 2 2 5 3 2 2 2" xfId="2245" xr:uid="{00000000-0005-0000-0000-00000B050000}"/>
    <cellStyle name="Normal 2 2 2 5 3 2 2 3" xfId="3784" xr:uid="{00000000-0005-0000-0000-00000C050000}"/>
    <cellStyle name="Normal 2 2 2 5 3 2 3" xfId="2244" xr:uid="{00000000-0005-0000-0000-00000D050000}"/>
    <cellStyle name="Normal 2 2 2 5 3 2 4" xfId="3783" xr:uid="{00000000-0005-0000-0000-00000E050000}"/>
    <cellStyle name="Normal 2 2 2 5 3 3" xfId="677" xr:uid="{00000000-0005-0000-0000-00000F050000}"/>
    <cellStyle name="Normal 2 2 2 5 3 3 2" xfId="2246" xr:uid="{00000000-0005-0000-0000-000010050000}"/>
    <cellStyle name="Normal 2 2 2 5 3 3 3" xfId="3785" xr:uid="{00000000-0005-0000-0000-000011050000}"/>
    <cellStyle name="Normal 2 2 2 5 3 4" xfId="678" xr:uid="{00000000-0005-0000-0000-000012050000}"/>
    <cellStyle name="Normal 2 2 2 5 3 4 2" xfId="2247" xr:uid="{00000000-0005-0000-0000-000013050000}"/>
    <cellStyle name="Normal 2 2 2 5 3 4 3" xfId="3786" xr:uid="{00000000-0005-0000-0000-000014050000}"/>
    <cellStyle name="Normal 2 2 2 5 3 5" xfId="679" xr:uid="{00000000-0005-0000-0000-000015050000}"/>
    <cellStyle name="Normal 2 2 2 5 3 5 2" xfId="2248" xr:uid="{00000000-0005-0000-0000-000016050000}"/>
    <cellStyle name="Normal 2 2 2 5 3 5 3" xfId="3787" xr:uid="{00000000-0005-0000-0000-000017050000}"/>
    <cellStyle name="Normal 2 2 2 5 3 6" xfId="674" xr:uid="{00000000-0005-0000-0000-000018050000}"/>
    <cellStyle name="Normal 2 2 2 5 3 6 2" xfId="4993" xr:uid="{00000000-0005-0000-0000-000019050000}"/>
    <cellStyle name="Normal 2 2 2 5 3 7" xfId="2243" xr:uid="{00000000-0005-0000-0000-00001A050000}"/>
    <cellStyle name="Normal 2 2 2 5 3 8" xfId="3782" xr:uid="{00000000-0005-0000-0000-00001B050000}"/>
    <cellStyle name="Normal 2 2 2 5 4" xfId="212" xr:uid="{00000000-0005-0000-0000-00001C050000}"/>
    <cellStyle name="Normal 2 2 2 5 4 2" xfId="681" xr:uid="{00000000-0005-0000-0000-00001D050000}"/>
    <cellStyle name="Normal 2 2 2 5 4 2 2" xfId="682" xr:uid="{00000000-0005-0000-0000-00001E050000}"/>
    <cellStyle name="Normal 2 2 2 5 4 2 2 2" xfId="2251" xr:uid="{00000000-0005-0000-0000-00001F050000}"/>
    <cellStyle name="Normal 2 2 2 5 4 2 2 3" xfId="3790" xr:uid="{00000000-0005-0000-0000-000020050000}"/>
    <cellStyle name="Normal 2 2 2 5 4 2 3" xfId="2250" xr:uid="{00000000-0005-0000-0000-000021050000}"/>
    <cellStyle name="Normal 2 2 2 5 4 2 4" xfId="3789" xr:uid="{00000000-0005-0000-0000-000022050000}"/>
    <cellStyle name="Normal 2 2 2 5 4 3" xfId="683" xr:uid="{00000000-0005-0000-0000-000023050000}"/>
    <cellStyle name="Normal 2 2 2 5 4 3 2" xfId="2252" xr:uid="{00000000-0005-0000-0000-000024050000}"/>
    <cellStyle name="Normal 2 2 2 5 4 3 3" xfId="3791" xr:uid="{00000000-0005-0000-0000-000025050000}"/>
    <cellStyle name="Normal 2 2 2 5 4 4" xfId="684" xr:uid="{00000000-0005-0000-0000-000026050000}"/>
    <cellStyle name="Normal 2 2 2 5 4 4 2" xfId="2253" xr:uid="{00000000-0005-0000-0000-000027050000}"/>
    <cellStyle name="Normal 2 2 2 5 4 4 3" xfId="3792" xr:uid="{00000000-0005-0000-0000-000028050000}"/>
    <cellStyle name="Normal 2 2 2 5 4 5" xfId="685" xr:uid="{00000000-0005-0000-0000-000029050000}"/>
    <cellStyle name="Normal 2 2 2 5 4 5 2" xfId="2254" xr:uid="{00000000-0005-0000-0000-00002A050000}"/>
    <cellStyle name="Normal 2 2 2 5 4 5 3" xfId="3793" xr:uid="{00000000-0005-0000-0000-00002B050000}"/>
    <cellStyle name="Normal 2 2 2 5 4 6" xfId="680" xr:uid="{00000000-0005-0000-0000-00002C050000}"/>
    <cellStyle name="Normal 2 2 2 5 4 6 2" xfId="4994" xr:uid="{00000000-0005-0000-0000-00002D050000}"/>
    <cellStyle name="Normal 2 2 2 5 4 7" xfId="2249" xr:uid="{00000000-0005-0000-0000-00002E050000}"/>
    <cellStyle name="Normal 2 2 2 5 4 8" xfId="3788" xr:uid="{00000000-0005-0000-0000-00002F050000}"/>
    <cellStyle name="Normal 2 2 2 5 5" xfId="686" xr:uid="{00000000-0005-0000-0000-000030050000}"/>
    <cellStyle name="Normal 2 2 2 5 5 2" xfId="687" xr:uid="{00000000-0005-0000-0000-000031050000}"/>
    <cellStyle name="Normal 2 2 2 5 5 2 2" xfId="688" xr:uid="{00000000-0005-0000-0000-000032050000}"/>
    <cellStyle name="Normal 2 2 2 5 5 2 2 2" xfId="2257" xr:uid="{00000000-0005-0000-0000-000033050000}"/>
    <cellStyle name="Normal 2 2 2 5 5 2 2 3" xfId="3796" xr:uid="{00000000-0005-0000-0000-000034050000}"/>
    <cellStyle name="Normal 2 2 2 5 5 2 3" xfId="2256" xr:uid="{00000000-0005-0000-0000-000035050000}"/>
    <cellStyle name="Normal 2 2 2 5 5 2 4" xfId="3795" xr:uid="{00000000-0005-0000-0000-000036050000}"/>
    <cellStyle name="Normal 2 2 2 5 5 3" xfId="689" xr:uid="{00000000-0005-0000-0000-000037050000}"/>
    <cellStyle name="Normal 2 2 2 5 5 3 2" xfId="2258" xr:uid="{00000000-0005-0000-0000-000038050000}"/>
    <cellStyle name="Normal 2 2 2 5 5 3 3" xfId="3797" xr:uid="{00000000-0005-0000-0000-000039050000}"/>
    <cellStyle name="Normal 2 2 2 5 5 4" xfId="2255" xr:uid="{00000000-0005-0000-0000-00003A050000}"/>
    <cellStyle name="Normal 2 2 2 5 5 5" xfId="3794" xr:uid="{00000000-0005-0000-0000-00003B050000}"/>
    <cellStyle name="Normal 2 2 2 5 6" xfId="690" xr:uid="{00000000-0005-0000-0000-00003C050000}"/>
    <cellStyle name="Normal 2 2 2 5 6 2" xfId="691" xr:uid="{00000000-0005-0000-0000-00003D050000}"/>
    <cellStyle name="Normal 2 2 2 5 6 2 2" xfId="692" xr:uid="{00000000-0005-0000-0000-00003E050000}"/>
    <cellStyle name="Normal 2 2 2 5 6 2 2 2" xfId="2261" xr:uid="{00000000-0005-0000-0000-00003F050000}"/>
    <cellStyle name="Normal 2 2 2 5 6 2 2 3" xfId="3800" xr:uid="{00000000-0005-0000-0000-000040050000}"/>
    <cellStyle name="Normal 2 2 2 5 6 2 3" xfId="2260" xr:uid="{00000000-0005-0000-0000-000041050000}"/>
    <cellStyle name="Normal 2 2 2 5 6 2 4" xfId="3799" xr:uid="{00000000-0005-0000-0000-000042050000}"/>
    <cellStyle name="Normal 2 2 2 5 6 3" xfId="693" xr:uid="{00000000-0005-0000-0000-000043050000}"/>
    <cellStyle name="Normal 2 2 2 5 6 3 2" xfId="2262" xr:uid="{00000000-0005-0000-0000-000044050000}"/>
    <cellStyle name="Normal 2 2 2 5 6 3 3" xfId="3801" xr:uid="{00000000-0005-0000-0000-000045050000}"/>
    <cellStyle name="Normal 2 2 2 5 6 4" xfId="2259" xr:uid="{00000000-0005-0000-0000-000046050000}"/>
    <cellStyle name="Normal 2 2 2 5 6 5" xfId="3798" xr:uid="{00000000-0005-0000-0000-000047050000}"/>
    <cellStyle name="Normal 2 2 2 5 7" xfId="694" xr:uid="{00000000-0005-0000-0000-000048050000}"/>
    <cellStyle name="Normal 2 2 2 5 7 2" xfId="695" xr:uid="{00000000-0005-0000-0000-000049050000}"/>
    <cellStyle name="Normal 2 2 2 5 7 2 2" xfId="2264" xr:uid="{00000000-0005-0000-0000-00004A050000}"/>
    <cellStyle name="Normal 2 2 2 5 7 2 3" xfId="3803" xr:uid="{00000000-0005-0000-0000-00004B050000}"/>
    <cellStyle name="Normal 2 2 2 5 7 3" xfId="2263" xr:uid="{00000000-0005-0000-0000-00004C050000}"/>
    <cellStyle name="Normal 2 2 2 5 7 4" xfId="3802" xr:uid="{00000000-0005-0000-0000-00004D050000}"/>
    <cellStyle name="Normal 2 2 2 5 8" xfId="696" xr:uid="{00000000-0005-0000-0000-00004E050000}"/>
    <cellStyle name="Normal 2 2 2 5 8 2" xfId="697" xr:uid="{00000000-0005-0000-0000-00004F050000}"/>
    <cellStyle name="Normal 2 2 2 5 8 2 2" xfId="2266" xr:uid="{00000000-0005-0000-0000-000050050000}"/>
    <cellStyle name="Normal 2 2 2 5 8 2 3" xfId="3805" xr:uid="{00000000-0005-0000-0000-000051050000}"/>
    <cellStyle name="Normal 2 2 2 5 8 3" xfId="2265" xr:uid="{00000000-0005-0000-0000-000052050000}"/>
    <cellStyle name="Normal 2 2 2 5 8 4" xfId="3804" xr:uid="{00000000-0005-0000-0000-000053050000}"/>
    <cellStyle name="Normal 2 2 2 5 9" xfId="698" xr:uid="{00000000-0005-0000-0000-000054050000}"/>
    <cellStyle name="Normal 2 2 2 5 9 2" xfId="2267" xr:uid="{00000000-0005-0000-0000-000055050000}"/>
    <cellStyle name="Normal 2 2 2 5 9 3" xfId="3806" xr:uid="{00000000-0005-0000-0000-000056050000}"/>
    <cellStyle name="Normal 2 2 2 6" xfId="136" xr:uid="{00000000-0005-0000-0000-000057050000}"/>
    <cellStyle name="Normal 2 2 2 6 10" xfId="699" xr:uid="{00000000-0005-0000-0000-000058050000}"/>
    <cellStyle name="Normal 2 2 2 6 10 2" xfId="4995" xr:uid="{00000000-0005-0000-0000-000059050000}"/>
    <cellStyle name="Normal 2 2 2 6 11" xfId="2268" xr:uid="{00000000-0005-0000-0000-00005A050000}"/>
    <cellStyle name="Normal 2 2 2 6 12" xfId="3807" xr:uid="{00000000-0005-0000-0000-00005B050000}"/>
    <cellStyle name="Normal 2 2 2 6 2" xfId="181" xr:uid="{00000000-0005-0000-0000-00005C050000}"/>
    <cellStyle name="Normal 2 2 2 6 2 2" xfId="701" xr:uid="{00000000-0005-0000-0000-00005D050000}"/>
    <cellStyle name="Normal 2 2 2 6 2 2 2" xfId="702" xr:uid="{00000000-0005-0000-0000-00005E050000}"/>
    <cellStyle name="Normal 2 2 2 6 2 2 2 2" xfId="703" xr:uid="{00000000-0005-0000-0000-00005F050000}"/>
    <cellStyle name="Normal 2 2 2 6 2 2 2 2 2" xfId="2272" xr:uid="{00000000-0005-0000-0000-000060050000}"/>
    <cellStyle name="Normal 2 2 2 6 2 2 2 2 3" xfId="3811" xr:uid="{00000000-0005-0000-0000-000061050000}"/>
    <cellStyle name="Normal 2 2 2 6 2 2 2 3" xfId="2271" xr:uid="{00000000-0005-0000-0000-000062050000}"/>
    <cellStyle name="Normal 2 2 2 6 2 2 2 4" xfId="3810" xr:uid="{00000000-0005-0000-0000-000063050000}"/>
    <cellStyle name="Normal 2 2 2 6 2 2 3" xfId="704" xr:uid="{00000000-0005-0000-0000-000064050000}"/>
    <cellStyle name="Normal 2 2 2 6 2 2 3 2" xfId="2273" xr:uid="{00000000-0005-0000-0000-000065050000}"/>
    <cellStyle name="Normal 2 2 2 6 2 2 3 3" xfId="3812" xr:uid="{00000000-0005-0000-0000-000066050000}"/>
    <cellStyle name="Normal 2 2 2 6 2 2 4" xfId="705" xr:uid="{00000000-0005-0000-0000-000067050000}"/>
    <cellStyle name="Normal 2 2 2 6 2 2 4 2" xfId="2274" xr:uid="{00000000-0005-0000-0000-000068050000}"/>
    <cellStyle name="Normal 2 2 2 6 2 2 4 3" xfId="3813" xr:uid="{00000000-0005-0000-0000-000069050000}"/>
    <cellStyle name="Normal 2 2 2 6 2 2 5" xfId="706" xr:uid="{00000000-0005-0000-0000-00006A050000}"/>
    <cellStyle name="Normal 2 2 2 6 2 2 5 2" xfId="2275" xr:uid="{00000000-0005-0000-0000-00006B050000}"/>
    <cellStyle name="Normal 2 2 2 6 2 2 5 3" xfId="3814" xr:uid="{00000000-0005-0000-0000-00006C050000}"/>
    <cellStyle name="Normal 2 2 2 6 2 2 6" xfId="2270" xr:uid="{00000000-0005-0000-0000-00006D050000}"/>
    <cellStyle name="Normal 2 2 2 6 2 2 7" xfId="3809" xr:uid="{00000000-0005-0000-0000-00006E050000}"/>
    <cellStyle name="Normal 2 2 2 6 2 3" xfId="707" xr:uid="{00000000-0005-0000-0000-00006F050000}"/>
    <cellStyle name="Normal 2 2 2 6 2 3 2" xfId="708" xr:uid="{00000000-0005-0000-0000-000070050000}"/>
    <cellStyle name="Normal 2 2 2 6 2 3 2 2" xfId="2277" xr:uid="{00000000-0005-0000-0000-000071050000}"/>
    <cellStyle name="Normal 2 2 2 6 2 3 2 3" xfId="3816" xr:uid="{00000000-0005-0000-0000-000072050000}"/>
    <cellStyle name="Normal 2 2 2 6 2 3 3" xfId="2276" xr:uid="{00000000-0005-0000-0000-000073050000}"/>
    <cellStyle name="Normal 2 2 2 6 2 3 4" xfId="3815" xr:uid="{00000000-0005-0000-0000-000074050000}"/>
    <cellStyle name="Normal 2 2 2 6 2 4" xfId="709" xr:uid="{00000000-0005-0000-0000-000075050000}"/>
    <cellStyle name="Normal 2 2 2 6 2 4 2" xfId="2278" xr:uid="{00000000-0005-0000-0000-000076050000}"/>
    <cellStyle name="Normal 2 2 2 6 2 4 3" xfId="3817" xr:uid="{00000000-0005-0000-0000-000077050000}"/>
    <cellStyle name="Normal 2 2 2 6 2 5" xfId="710" xr:uid="{00000000-0005-0000-0000-000078050000}"/>
    <cellStyle name="Normal 2 2 2 6 2 5 2" xfId="2279" xr:uid="{00000000-0005-0000-0000-000079050000}"/>
    <cellStyle name="Normal 2 2 2 6 2 5 3" xfId="3818" xr:uid="{00000000-0005-0000-0000-00007A050000}"/>
    <cellStyle name="Normal 2 2 2 6 2 6" xfId="711" xr:uid="{00000000-0005-0000-0000-00007B050000}"/>
    <cellStyle name="Normal 2 2 2 6 2 6 2" xfId="2280" xr:uid="{00000000-0005-0000-0000-00007C050000}"/>
    <cellStyle name="Normal 2 2 2 6 2 6 3" xfId="3819" xr:uid="{00000000-0005-0000-0000-00007D050000}"/>
    <cellStyle name="Normal 2 2 2 6 2 7" xfId="700" xr:uid="{00000000-0005-0000-0000-00007E050000}"/>
    <cellStyle name="Normal 2 2 2 6 2 7 2" xfId="4996" xr:uid="{00000000-0005-0000-0000-00007F050000}"/>
    <cellStyle name="Normal 2 2 2 6 2 8" xfId="2269" xr:uid="{00000000-0005-0000-0000-000080050000}"/>
    <cellStyle name="Normal 2 2 2 6 2 9" xfId="3808" xr:uid="{00000000-0005-0000-0000-000081050000}"/>
    <cellStyle name="Normal 2 2 2 6 3" xfId="226" xr:uid="{00000000-0005-0000-0000-000082050000}"/>
    <cellStyle name="Normal 2 2 2 6 3 2" xfId="713" xr:uid="{00000000-0005-0000-0000-000083050000}"/>
    <cellStyle name="Normal 2 2 2 6 3 2 2" xfId="714" xr:uid="{00000000-0005-0000-0000-000084050000}"/>
    <cellStyle name="Normal 2 2 2 6 3 2 2 2" xfId="2283" xr:uid="{00000000-0005-0000-0000-000085050000}"/>
    <cellStyle name="Normal 2 2 2 6 3 2 2 3" xfId="3822" xr:uid="{00000000-0005-0000-0000-000086050000}"/>
    <cellStyle name="Normal 2 2 2 6 3 2 3" xfId="2282" xr:uid="{00000000-0005-0000-0000-000087050000}"/>
    <cellStyle name="Normal 2 2 2 6 3 2 4" xfId="3821" xr:uid="{00000000-0005-0000-0000-000088050000}"/>
    <cellStyle name="Normal 2 2 2 6 3 3" xfId="715" xr:uid="{00000000-0005-0000-0000-000089050000}"/>
    <cellStyle name="Normal 2 2 2 6 3 3 2" xfId="2284" xr:uid="{00000000-0005-0000-0000-00008A050000}"/>
    <cellStyle name="Normal 2 2 2 6 3 3 3" xfId="3823" xr:uid="{00000000-0005-0000-0000-00008B050000}"/>
    <cellStyle name="Normal 2 2 2 6 3 4" xfId="716" xr:uid="{00000000-0005-0000-0000-00008C050000}"/>
    <cellStyle name="Normal 2 2 2 6 3 4 2" xfId="2285" xr:uid="{00000000-0005-0000-0000-00008D050000}"/>
    <cellStyle name="Normal 2 2 2 6 3 4 3" xfId="3824" xr:uid="{00000000-0005-0000-0000-00008E050000}"/>
    <cellStyle name="Normal 2 2 2 6 3 5" xfId="717" xr:uid="{00000000-0005-0000-0000-00008F050000}"/>
    <cellStyle name="Normal 2 2 2 6 3 5 2" xfId="2286" xr:uid="{00000000-0005-0000-0000-000090050000}"/>
    <cellStyle name="Normal 2 2 2 6 3 5 3" xfId="3825" xr:uid="{00000000-0005-0000-0000-000091050000}"/>
    <cellStyle name="Normal 2 2 2 6 3 6" xfId="712" xr:uid="{00000000-0005-0000-0000-000092050000}"/>
    <cellStyle name="Normal 2 2 2 6 3 6 2" xfId="4997" xr:uid="{00000000-0005-0000-0000-000093050000}"/>
    <cellStyle name="Normal 2 2 2 6 3 7" xfId="2281" xr:uid="{00000000-0005-0000-0000-000094050000}"/>
    <cellStyle name="Normal 2 2 2 6 3 8" xfId="3820" xr:uid="{00000000-0005-0000-0000-000095050000}"/>
    <cellStyle name="Normal 2 2 2 6 4" xfId="718" xr:uid="{00000000-0005-0000-0000-000096050000}"/>
    <cellStyle name="Normal 2 2 2 6 4 2" xfId="719" xr:uid="{00000000-0005-0000-0000-000097050000}"/>
    <cellStyle name="Normal 2 2 2 6 4 2 2" xfId="720" xr:uid="{00000000-0005-0000-0000-000098050000}"/>
    <cellStyle name="Normal 2 2 2 6 4 2 2 2" xfId="2289" xr:uid="{00000000-0005-0000-0000-000099050000}"/>
    <cellStyle name="Normal 2 2 2 6 4 2 2 3" xfId="3828" xr:uid="{00000000-0005-0000-0000-00009A050000}"/>
    <cellStyle name="Normal 2 2 2 6 4 2 3" xfId="2288" xr:uid="{00000000-0005-0000-0000-00009B050000}"/>
    <cellStyle name="Normal 2 2 2 6 4 2 4" xfId="3827" xr:uid="{00000000-0005-0000-0000-00009C050000}"/>
    <cellStyle name="Normal 2 2 2 6 4 3" xfId="721" xr:uid="{00000000-0005-0000-0000-00009D050000}"/>
    <cellStyle name="Normal 2 2 2 6 4 3 2" xfId="2290" xr:uid="{00000000-0005-0000-0000-00009E050000}"/>
    <cellStyle name="Normal 2 2 2 6 4 3 3" xfId="3829" xr:uid="{00000000-0005-0000-0000-00009F050000}"/>
    <cellStyle name="Normal 2 2 2 6 4 4" xfId="2287" xr:uid="{00000000-0005-0000-0000-0000A0050000}"/>
    <cellStyle name="Normal 2 2 2 6 4 5" xfId="3826" xr:uid="{00000000-0005-0000-0000-0000A1050000}"/>
    <cellStyle name="Normal 2 2 2 6 5" xfId="722" xr:uid="{00000000-0005-0000-0000-0000A2050000}"/>
    <cellStyle name="Normal 2 2 2 6 5 2" xfId="723" xr:uid="{00000000-0005-0000-0000-0000A3050000}"/>
    <cellStyle name="Normal 2 2 2 6 5 2 2" xfId="2292" xr:uid="{00000000-0005-0000-0000-0000A4050000}"/>
    <cellStyle name="Normal 2 2 2 6 5 2 3" xfId="3831" xr:uid="{00000000-0005-0000-0000-0000A5050000}"/>
    <cellStyle name="Normal 2 2 2 6 5 3" xfId="2291" xr:uid="{00000000-0005-0000-0000-0000A6050000}"/>
    <cellStyle name="Normal 2 2 2 6 5 4" xfId="3830" xr:uid="{00000000-0005-0000-0000-0000A7050000}"/>
    <cellStyle name="Normal 2 2 2 6 6" xfId="724" xr:uid="{00000000-0005-0000-0000-0000A8050000}"/>
    <cellStyle name="Normal 2 2 2 6 6 2" xfId="725" xr:uid="{00000000-0005-0000-0000-0000A9050000}"/>
    <cellStyle name="Normal 2 2 2 6 6 2 2" xfId="2294" xr:uid="{00000000-0005-0000-0000-0000AA050000}"/>
    <cellStyle name="Normal 2 2 2 6 6 2 3" xfId="3833" xr:uid="{00000000-0005-0000-0000-0000AB050000}"/>
    <cellStyle name="Normal 2 2 2 6 6 3" xfId="2293" xr:uid="{00000000-0005-0000-0000-0000AC050000}"/>
    <cellStyle name="Normal 2 2 2 6 6 4" xfId="3832" xr:uid="{00000000-0005-0000-0000-0000AD050000}"/>
    <cellStyle name="Normal 2 2 2 6 7" xfId="726" xr:uid="{00000000-0005-0000-0000-0000AE050000}"/>
    <cellStyle name="Normal 2 2 2 6 7 2" xfId="2295" xr:uid="{00000000-0005-0000-0000-0000AF050000}"/>
    <cellStyle name="Normal 2 2 2 6 7 3" xfId="3834" xr:uid="{00000000-0005-0000-0000-0000B0050000}"/>
    <cellStyle name="Normal 2 2 2 6 8" xfId="727" xr:uid="{00000000-0005-0000-0000-0000B1050000}"/>
    <cellStyle name="Normal 2 2 2 6 8 2" xfId="2296" xr:uid="{00000000-0005-0000-0000-0000B2050000}"/>
    <cellStyle name="Normal 2 2 2 6 8 3" xfId="3835" xr:uid="{00000000-0005-0000-0000-0000B3050000}"/>
    <cellStyle name="Normal 2 2 2 6 9" xfId="728" xr:uid="{00000000-0005-0000-0000-0000B4050000}"/>
    <cellStyle name="Normal 2 2 2 6 9 2" xfId="2297" xr:uid="{00000000-0005-0000-0000-0000B5050000}"/>
    <cellStyle name="Normal 2 2 2 6 9 3" xfId="3836" xr:uid="{00000000-0005-0000-0000-0000B6050000}"/>
    <cellStyle name="Normal 2 2 2 7" xfId="153" xr:uid="{00000000-0005-0000-0000-0000B7050000}"/>
    <cellStyle name="Normal 2 2 2 7 10" xfId="3837" xr:uid="{00000000-0005-0000-0000-0000B8050000}"/>
    <cellStyle name="Normal 2 2 2 7 2" xfId="730" xr:uid="{00000000-0005-0000-0000-0000B9050000}"/>
    <cellStyle name="Normal 2 2 2 7 2 2" xfId="731" xr:uid="{00000000-0005-0000-0000-0000BA050000}"/>
    <cellStyle name="Normal 2 2 2 7 2 2 2" xfId="732" xr:uid="{00000000-0005-0000-0000-0000BB050000}"/>
    <cellStyle name="Normal 2 2 2 7 2 2 2 2" xfId="2301" xr:uid="{00000000-0005-0000-0000-0000BC050000}"/>
    <cellStyle name="Normal 2 2 2 7 2 2 2 3" xfId="3840" xr:uid="{00000000-0005-0000-0000-0000BD050000}"/>
    <cellStyle name="Normal 2 2 2 7 2 2 3" xfId="2300" xr:uid="{00000000-0005-0000-0000-0000BE050000}"/>
    <cellStyle name="Normal 2 2 2 7 2 2 4" xfId="3839" xr:uid="{00000000-0005-0000-0000-0000BF050000}"/>
    <cellStyle name="Normal 2 2 2 7 2 3" xfId="733" xr:uid="{00000000-0005-0000-0000-0000C0050000}"/>
    <cellStyle name="Normal 2 2 2 7 2 3 2" xfId="2302" xr:uid="{00000000-0005-0000-0000-0000C1050000}"/>
    <cellStyle name="Normal 2 2 2 7 2 3 3" xfId="3841" xr:uid="{00000000-0005-0000-0000-0000C2050000}"/>
    <cellStyle name="Normal 2 2 2 7 2 4" xfId="734" xr:uid="{00000000-0005-0000-0000-0000C3050000}"/>
    <cellStyle name="Normal 2 2 2 7 2 4 2" xfId="2303" xr:uid="{00000000-0005-0000-0000-0000C4050000}"/>
    <cellStyle name="Normal 2 2 2 7 2 4 3" xfId="3842" xr:uid="{00000000-0005-0000-0000-0000C5050000}"/>
    <cellStyle name="Normal 2 2 2 7 2 5" xfId="735" xr:uid="{00000000-0005-0000-0000-0000C6050000}"/>
    <cellStyle name="Normal 2 2 2 7 2 5 2" xfId="2304" xr:uid="{00000000-0005-0000-0000-0000C7050000}"/>
    <cellStyle name="Normal 2 2 2 7 2 5 3" xfId="3843" xr:uid="{00000000-0005-0000-0000-0000C8050000}"/>
    <cellStyle name="Normal 2 2 2 7 2 6" xfId="2299" xr:uid="{00000000-0005-0000-0000-0000C9050000}"/>
    <cellStyle name="Normal 2 2 2 7 2 7" xfId="3838" xr:uid="{00000000-0005-0000-0000-0000CA050000}"/>
    <cellStyle name="Normal 2 2 2 7 3" xfId="736" xr:uid="{00000000-0005-0000-0000-0000CB050000}"/>
    <cellStyle name="Normal 2 2 2 7 3 2" xfId="737" xr:uid="{00000000-0005-0000-0000-0000CC050000}"/>
    <cellStyle name="Normal 2 2 2 7 3 2 2" xfId="738" xr:uid="{00000000-0005-0000-0000-0000CD050000}"/>
    <cellStyle name="Normal 2 2 2 7 3 2 2 2" xfId="2307" xr:uid="{00000000-0005-0000-0000-0000CE050000}"/>
    <cellStyle name="Normal 2 2 2 7 3 2 2 3" xfId="3846" xr:uid="{00000000-0005-0000-0000-0000CF050000}"/>
    <cellStyle name="Normal 2 2 2 7 3 2 3" xfId="2306" xr:uid="{00000000-0005-0000-0000-0000D0050000}"/>
    <cellStyle name="Normal 2 2 2 7 3 2 4" xfId="3845" xr:uid="{00000000-0005-0000-0000-0000D1050000}"/>
    <cellStyle name="Normal 2 2 2 7 3 3" xfId="739" xr:uid="{00000000-0005-0000-0000-0000D2050000}"/>
    <cellStyle name="Normal 2 2 2 7 3 3 2" xfId="2308" xr:uid="{00000000-0005-0000-0000-0000D3050000}"/>
    <cellStyle name="Normal 2 2 2 7 3 3 3" xfId="3847" xr:uid="{00000000-0005-0000-0000-0000D4050000}"/>
    <cellStyle name="Normal 2 2 2 7 3 4" xfId="2305" xr:uid="{00000000-0005-0000-0000-0000D5050000}"/>
    <cellStyle name="Normal 2 2 2 7 3 5" xfId="3844" xr:uid="{00000000-0005-0000-0000-0000D6050000}"/>
    <cellStyle name="Normal 2 2 2 7 4" xfId="740" xr:uid="{00000000-0005-0000-0000-0000D7050000}"/>
    <cellStyle name="Normal 2 2 2 7 4 2" xfId="741" xr:uid="{00000000-0005-0000-0000-0000D8050000}"/>
    <cellStyle name="Normal 2 2 2 7 4 2 2" xfId="2310" xr:uid="{00000000-0005-0000-0000-0000D9050000}"/>
    <cellStyle name="Normal 2 2 2 7 4 2 3" xfId="3849" xr:uid="{00000000-0005-0000-0000-0000DA050000}"/>
    <cellStyle name="Normal 2 2 2 7 4 3" xfId="2309" xr:uid="{00000000-0005-0000-0000-0000DB050000}"/>
    <cellStyle name="Normal 2 2 2 7 4 4" xfId="3848" xr:uid="{00000000-0005-0000-0000-0000DC050000}"/>
    <cellStyle name="Normal 2 2 2 7 5" xfId="742" xr:uid="{00000000-0005-0000-0000-0000DD050000}"/>
    <cellStyle name="Normal 2 2 2 7 5 2" xfId="2311" xr:uid="{00000000-0005-0000-0000-0000DE050000}"/>
    <cellStyle name="Normal 2 2 2 7 5 3" xfId="3850" xr:uid="{00000000-0005-0000-0000-0000DF050000}"/>
    <cellStyle name="Normal 2 2 2 7 6" xfId="743" xr:uid="{00000000-0005-0000-0000-0000E0050000}"/>
    <cellStyle name="Normal 2 2 2 7 6 2" xfId="2312" xr:uid="{00000000-0005-0000-0000-0000E1050000}"/>
    <cellStyle name="Normal 2 2 2 7 6 3" xfId="3851" xr:uid="{00000000-0005-0000-0000-0000E2050000}"/>
    <cellStyle name="Normal 2 2 2 7 7" xfId="744" xr:uid="{00000000-0005-0000-0000-0000E3050000}"/>
    <cellStyle name="Normal 2 2 2 7 7 2" xfId="2313" xr:uid="{00000000-0005-0000-0000-0000E4050000}"/>
    <cellStyle name="Normal 2 2 2 7 7 3" xfId="3852" xr:uid="{00000000-0005-0000-0000-0000E5050000}"/>
    <cellStyle name="Normal 2 2 2 7 8" xfId="729" xr:uid="{00000000-0005-0000-0000-0000E6050000}"/>
    <cellStyle name="Normal 2 2 2 7 8 2" xfId="4998" xr:uid="{00000000-0005-0000-0000-0000E7050000}"/>
    <cellStyle name="Normal 2 2 2 7 9" xfId="2298" xr:uid="{00000000-0005-0000-0000-0000E8050000}"/>
    <cellStyle name="Normal 2 2 2 8" xfId="198" xr:uid="{00000000-0005-0000-0000-0000E9050000}"/>
    <cellStyle name="Normal 2 2 2 8 2" xfId="746" xr:uid="{00000000-0005-0000-0000-0000EA050000}"/>
    <cellStyle name="Normal 2 2 2 8 2 2" xfId="747" xr:uid="{00000000-0005-0000-0000-0000EB050000}"/>
    <cellStyle name="Normal 2 2 2 8 2 2 2" xfId="748" xr:uid="{00000000-0005-0000-0000-0000EC050000}"/>
    <cellStyle name="Normal 2 2 2 8 2 2 2 2" xfId="2317" xr:uid="{00000000-0005-0000-0000-0000ED050000}"/>
    <cellStyle name="Normal 2 2 2 8 2 2 2 3" xfId="3856" xr:uid="{00000000-0005-0000-0000-0000EE050000}"/>
    <cellStyle name="Normal 2 2 2 8 2 2 3" xfId="2316" xr:uid="{00000000-0005-0000-0000-0000EF050000}"/>
    <cellStyle name="Normal 2 2 2 8 2 2 4" xfId="3855" xr:uid="{00000000-0005-0000-0000-0000F0050000}"/>
    <cellStyle name="Normal 2 2 2 8 2 3" xfId="749" xr:uid="{00000000-0005-0000-0000-0000F1050000}"/>
    <cellStyle name="Normal 2 2 2 8 2 3 2" xfId="2318" xr:uid="{00000000-0005-0000-0000-0000F2050000}"/>
    <cellStyle name="Normal 2 2 2 8 2 3 3" xfId="3857" xr:uid="{00000000-0005-0000-0000-0000F3050000}"/>
    <cellStyle name="Normal 2 2 2 8 2 4" xfId="2315" xr:uid="{00000000-0005-0000-0000-0000F4050000}"/>
    <cellStyle name="Normal 2 2 2 8 2 5" xfId="3854" xr:uid="{00000000-0005-0000-0000-0000F5050000}"/>
    <cellStyle name="Normal 2 2 2 8 3" xfId="750" xr:uid="{00000000-0005-0000-0000-0000F6050000}"/>
    <cellStyle name="Normal 2 2 2 8 3 2" xfId="751" xr:uid="{00000000-0005-0000-0000-0000F7050000}"/>
    <cellStyle name="Normal 2 2 2 8 3 2 2" xfId="2320" xr:uid="{00000000-0005-0000-0000-0000F8050000}"/>
    <cellStyle name="Normal 2 2 2 8 3 2 3" xfId="3859" xr:uid="{00000000-0005-0000-0000-0000F9050000}"/>
    <cellStyle name="Normal 2 2 2 8 3 3" xfId="2319" xr:uid="{00000000-0005-0000-0000-0000FA050000}"/>
    <cellStyle name="Normal 2 2 2 8 3 4" xfId="3858" xr:uid="{00000000-0005-0000-0000-0000FB050000}"/>
    <cellStyle name="Normal 2 2 2 8 4" xfId="752" xr:uid="{00000000-0005-0000-0000-0000FC050000}"/>
    <cellStyle name="Normal 2 2 2 8 4 2" xfId="2321" xr:uid="{00000000-0005-0000-0000-0000FD050000}"/>
    <cellStyle name="Normal 2 2 2 8 4 3" xfId="3860" xr:uid="{00000000-0005-0000-0000-0000FE050000}"/>
    <cellStyle name="Normal 2 2 2 8 5" xfId="753" xr:uid="{00000000-0005-0000-0000-0000FF050000}"/>
    <cellStyle name="Normal 2 2 2 8 5 2" xfId="2322" xr:uid="{00000000-0005-0000-0000-000000060000}"/>
    <cellStyle name="Normal 2 2 2 8 5 3" xfId="3861" xr:uid="{00000000-0005-0000-0000-000001060000}"/>
    <cellStyle name="Normal 2 2 2 8 6" xfId="754" xr:uid="{00000000-0005-0000-0000-000002060000}"/>
    <cellStyle name="Normal 2 2 2 8 6 2" xfId="2323" xr:uid="{00000000-0005-0000-0000-000003060000}"/>
    <cellStyle name="Normal 2 2 2 8 6 3" xfId="3862" xr:uid="{00000000-0005-0000-0000-000004060000}"/>
    <cellStyle name="Normal 2 2 2 8 7" xfId="745" xr:uid="{00000000-0005-0000-0000-000005060000}"/>
    <cellStyle name="Normal 2 2 2 8 7 2" xfId="4999" xr:uid="{00000000-0005-0000-0000-000006060000}"/>
    <cellStyle name="Normal 2 2 2 8 8" xfId="2314" xr:uid="{00000000-0005-0000-0000-000007060000}"/>
    <cellStyle name="Normal 2 2 2 8 9" xfId="3853" xr:uid="{00000000-0005-0000-0000-000008060000}"/>
    <cellStyle name="Normal 2 2 2 9" xfId="755" xr:uid="{00000000-0005-0000-0000-000009060000}"/>
    <cellStyle name="Normal 2 2 2 9 2" xfId="756" xr:uid="{00000000-0005-0000-0000-00000A060000}"/>
    <cellStyle name="Normal 2 2 2 9 2 2" xfId="757" xr:uid="{00000000-0005-0000-0000-00000B060000}"/>
    <cellStyle name="Normal 2 2 2 9 2 2 2" xfId="2326" xr:uid="{00000000-0005-0000-0000-00000C060000}"/>
    <cellStyle name="Normal 2 2 2 9 2 2 3" xfId="3865" xr:uid="{00000000-0005-0000-0000-00000D060000}"/>
    <cellStyle name="Normal 2 2 2 9 2 3" xfId="2325" xr:uid="{00000000-0005-0000-0000-00000E060000}"/>
    <cellStyle name="Normal 2 2 2 9 2 4" xfId="3864" xr:uid="{00000000-0005-0000-0000-00000F060000}"/>
    <cellStyle name="Normal 2 2 2 9 3" xfId="758" xr:uid="{00000000-0005-0000-0000-000010060000}"/>
    <cellStyle name="Normal 2 2 2 9 3 2" xfId="2327" xr:uid="{00000000-0005-0000-0000-000011060000}"/>
    <cellStyle name="Normal 2 2 2 9 3 3" xfId="3866" xr:uid="{00000000-0005-0000-0000-000012060000}"/>
    <cellStyle name="Normal 2 2 2 9 4" xfId="759" xr:uid="{00000000-0005-0000-0000-000013060000}"/>
    <cellStyle name="Normal 2 2 2 9 4 2" xfId="2328" xr:uid="{00000000-0005-0000-0000-000014060000}"/>
    <cellStyle name="Normal 2 2 2 9 4 3" xfId="3867" xr:uid="{00000000-0005-0000-0000-000015060000}"/>
    <cellStyle name="Normal 2 2 2 9 5" xfId="760" xr:uid="{00000000-0005-0000-0000-000016060000}"/>
    <cellStyle name="Normal 2 2 2 9 5 2" xfId="2329" xr:uid="{00000000-0005-0000-0000-000017060000}"/>
    <cellStyle name="Normal 2 2 2 9 5 3" xfId="3868" xr:uid="{00000000-0005-0000-0000-000018060000}"/>
    <cellStyle name="Normal 2 2 2 9 6" xfId="2324" xr:uid="{00000000-0005-0000-0000-000019060000}"/>
    <cellStyle name="Normal 2 2 2 9 7" xfId="3863" xr:uid="{00000000-0005-0000-0000-00001A060000}"/>
    <cellStyle name="Normal 2 2 3" xfId="86" xr:uid="{00000000-0005-0000-0000-00001B060000}"/>
    <cellStyle name="Normal 2 2 3 10" xfId="762" xr:uid="{00000000-0005-0000-0000-00001C060000}"/>
    <cellStyle name="Normal 2 2 3 10 2" xfId="763" xr:uid="{00000000-0005-0000-0000-00001D060000}"/>
    <cellStyle name="Normal 2 2 3 10 2 2" xfId="764" xr:uid="{00000000-0005-0000-0000-00001E060000}"/>
    <cellStyle name="Normal 2 2 3 10 2 2 2" xfId="2333" xr:uid="{00000000-0005-0000-0000-00001F060000}"/>
    <cellStyle name="Normal 2 2 3 10 2 2 3" xfId="3872" xr:uid="{00000000-0005-0000-0000-000020060000}"/>
    <cellStyle name="Normal 2 2 3 10 2 3" xfId="2332" xr:uid="{00000000-0005-0000-0000-000021060000}"/>
    <cellStyle name="Normal 2 2 3 10 2 4" xfId="3871" xr:uid="{00000000-0005-0000-0000-000022060000}"/>
    <cellStyle name="Normal 2 2 3 10 3" xfId="765" xr:uid="{00000000-0005-0000-0000-000023060000}"/>
    <cellStyle name="Normal 2 2 3 10 3 2" xfId="2334" xr:uid="{00000000-0005-0000-0000-000024060000}"/>
    <cellStyle name="Normal 2 2 3 10 3 3" xfId="3873" xr:uid="{00000000-0005-0000-0000-000025060000}"/>
    <cellStyle name="Normal 2 2 3 10 4" xfId="2331" xr:uid="{00000000-0005-0000-0000-000026060000}"/>
    <cellStyle name="Normal 2 2 3 10 5" xfId="3870" xr:uid="{00000000-0005-0000-0000-000027060000}"/>
    <cellStyle name="Normal 2 2 3 11" xfId="766" xr:uid="{00000000-0005-0000-0000-000028060000}"/>
    <cellStyle name="Normal 2 2 3 11 2" xfId="767" xr:uid="{00000000-0005-0000-0000-000029060000}"/>
    <cellStyle name="Normal 2 2 3 11 2 2" xfId="768" xr:uid="{00000000-0005-0000-0000-00002A060000}"/>
    <cellStyle name="Normal 2 2 3 11 2 2 2" xfId="2337" xr:uid="{00000000-0005-0000-0000-00002B060000}"/>
    <cellStyle name="Normal 2 2 3 11 2 2 3" xfId="3876" xr:uid="{00000000-0005-0000-0000-00002C060000}"/>
    <cellStyle name="Normal 2 2 3 11 2 3" xfId="2336" xr:uid="{00000000-0005-0000-0000-00002D060000}"/>
    <cellStyle name="Normal 2 2 3 11 2 4" xfId="3875" xr:uid="{00000000-0005-0000-0000-00002E060000}"/>
    <cellStyle name="Normal 2 2 3 11 3" xfId="769" xr:uid="{00000000-0005-0000-0000-00002F060000}"/>
    <cellStyle name="Normal 2 2 3 11 3 2" xfId="2338" xr:uid="{00000000-0005-0000-0000-000030060000}"/>
    <cellStyle name="Normal 2 2 3 11 3 3" xfId="3877" xr:uid="{00000000-0005-0000-0000-000031060000}"/>
    <cellStyle name="Normal 2 2 3 11 4" xfId="2335" xr:uid="{00000000-0005-0000-0000-000032060000}"/>
    <cellStyle name="Normal 2 2 3 11 5" xfId="3874" xr:uid="{00000000-0005-0000-0000-000033060000}"/>
    <cellStyle name="Normal 2 2 3 12" xfId="770" xr:uid="{00000000-0005-0000-0000-000034060000}"/>
    <cellStyle name="Normal 2 2 3 12 2" xfId="771" xr:uid="{00000000-0005-0000-0000-000035060000}"/>
    <cellStyle name="Normal 2 2 3 12 2 2" xfId="2340" xr:uid="{00000000-0005-0000-0000-000036060000}"/>
    <cellStyle name="Normal 2 2 3 12 2 3" xfId="3879" xr:uid="{00000000-0005-0000-0000-000037060000}"/>
    <cellStyle name="Normal 2 2 3 12 3" xfId="2339" xr:uid="{00000000-0005-0000-0000-000038060000}"/>
    <cellStyle name="Normal 2 2 3 12 4" xfId="3878" xr:uid="{00000000-0005-0000-0000-000039060000}"/>
    <cellStyle name="Normal 2 2 3 13" xfId="772" xr:uid="{00000000-0005-0000-0000-00003A060000}"/>
    <cellStyle name="Normal 2 2 3 13 2" xfId="773" xr:uid="{00000000-0005-0000-0000-00003B060000}"/>
    <cellStyle name="Normal 2 2 3 13 2 2" xfId="2342" xr:uid="{00000000-0005-0000-0000-00003C060000}"/>
    <cellStyle name="Normal 2 2 3 13 2 3" xfId="3881" xr:uid="{00000000-0005-0000-0000-00003D060000}"/>
    <cellStyle name="Normal 2 2 3 13 3" xfId="2341" xr:uid="{00000000-0005-0000-0000-00003E060000}"/>
    <cellStyle name="Normal 2 2 3 13 4" xfId="3880" xr:uid="{00000000-0005-0000-0000-00003F060000}"/>
    <cellStyle name="Normal 2 2 3 14" xfId="774" xr:uid="{00000000-0005-0000-0000-000040060000}"/>
    <cellStyle name="Normal 2 2 3 14 2" xfId="775" xr:uid="{00000000-0005-0000-0000-000041060000}"/>
    <cellStyle name="Normal 2 2 3 14 2 2" xfId="2344" xr:uid="{00000000-0005-0000-0000-000042060000}"/>
    <cellStyle name="Normal 2 2 3 14 2 3" xfId="3883" xr:uid="{00000000-0005-0000-0000-000043060000}"/>
    <cellStyle name="Normal 2 2 3 14 3" xfId="2343" xr:uid="{00000000-0005-0000-0000-000044060000}"/>
    <cellStyle name="Normal 2 2 3 14 4" xfId="3882" xr:uid="{00000000-0005-0000-0000-000045060000}"/>
    <cellStyle name="Normal 2 2 3 15" xfId="776" xr:uid="{00000000-0005-0000-0000-000046060000}"/>
    <cellStyle name="Normal 2 2 3 15 2" xfId="2345" xr:uid="{00000000-0005-0000-0000-000047060000}"/>
    <cellStyle name="Normal 2 2 3 15 3" xfId="3884" xr:uid="{00000000-0005-0000-0000-000048060000}"/>
    <cellStyle name="Normal 2 2 3 16" xfId="777" xr:uid="{00000000-0005-0000-0000-000049060000}"/>
    <cellStyle name="Normal 2 2 3 16 2" xfId="2346" xr:uid="{00000000-0005-0000-0000-00004A060000}"/>
    <cellStyle name="Normal 2 2 3 16 3" xfId="3885" xr:uid="{00000000-0005-0000-0000-00004B060000}"/>
    <cellStyle name="Normal 2 2 3 17" xfId="778" xr:uid="{00000000-0005-0000-0000-00004C060000}"/>
    <cellStyle name="Normal 2 2 3 17 2" xfId="2347" xr:uid="{00000000-0005-0000-0000-00004D060000}"/>
    <cellStyle name="Normal 2 2 3 17 3" xfId="3886" xr:uid="{00000000-0005-0000-0000-00004E060000}"/>
    <cellStyle name="Normal 2 2 3 18" xfId="779" xr:uid="{00000000-0005-0000-0000-00004F060000}"/>
    <cellStyle name="Normal 2 2 3 18 2" xfId="2348" xr:uid="{00000000-0005-0000-0000-000050060000}"/>
    <cellStyle name="Normal 2 2 3 18 3" xfId="3887" xr:uid="{00000000-0005-0000-0000-000051060000}"/>
    <cellStyle name="Normal 2 2 3 19" xfId="761" xr:uid="{00000000-0005-0000-0000-000052060000}"/>
    <cellStyle name="Normal 2 2 3 19 2" xfId="5000" xr:uid="{00000000-0005-0000-0000-000053060000}"/>
    <cellStyle name="Normal 2 2 3 2" xfId="108" xr:uid="{00000000-0005-0000-0000-000054060000}"/>
    <cellStyle name="Normal 2 2 3 2 10" xfId="781" xr:uid="{00000000-0005-0000-0000-000055060000}"/>
    <cellStyle name="Normal 2 2 3 2 10 2" xfId="782" xr:uid="{00000000-0005-0000-0000-000056060000}"/>
    <cellStyle name="Normal 2 2 3 2 10 2 2" xfId="2351" xr:uid="{00000000-0005-0000-0000-000057060000}"/>
    <cellStyle name="Normal 2 2 3 2 10 2 3" xfId="3890" xr:uid="{00000000-0005-0000-0000-000058060000}"/>
    <cellStyle name="Normal 2 2 3 2 10 3" xfId="2350" xr:uid="{00000000-0005-0000-0000-000059060000}"/>
    <cellStyle name="Normal 2 2 3 2 10 4" xfId="3889" xr:uid="{00000000-0005-0000-0000-00005A060000}"/>
    <cellStyle name="Normal 2 2 3 2 11" xfId="783" xr:uid="{00000000-0005-0000-0000-00005B060000}"/>
    <cellStyle name="Normal 2 2 3 2 11 2" xfId="784" xr:uid="{00000000-0005-0000-0000-00005C060000}"/>
    <cellStyle name="Normal 2 2 3 2 11 2 2" xfId="2353" xr:uid="{00000000-0005-0000-0000-00005D060000}"/>
    <cellStyle name="Normal 2 2 3 2 11 2 3" xfId="3892" xr:uid="{00000000-0005-0000-0000-00005E060000}"/>
    <cellStyle name="Normal 2 2 3 2 11 3" xfId="2352" xr:uid="{00000000-0005-0000-0000-00005F060000}"/>
    <cellStyle name="Normal 2 2 3 2 11 4" xfId="3891" xr:uid="{00000000-0005-0000-0000-000060060000}"/>
    <cellStyle name="Normal 2 2 3 2 12" xfId="785" xr:uid="{00000000-0005-0000-0000-000061060000}"/>
    <cellStyle name="Normal 2 2 3 2 12 2" xfId="2354" xr:uid="{00000000-0005-0000-0000-000062060000}"/>
    <cellStyle name="Normal 2 2 3 2 12 3" xfId="3893" xr:uid="{00000000-0005-0000-0000-000063060000}"/>
    <cellStyle name="Normal 2 2 3 2 13" xfId="786" xr:uid="{00000000-0005-0000-0000-000064060000}"/>
    <cellStyle name="Normal 2 2 3 2 13 2" xfId="2355" xr:uid="{00000000-0005-0000-0000-000065060000}"/>
    <cellStyle name="Normal 2 2 3 2 13 3" xfId="3894" xr:uid="{00000000-0005-0000-0000-000066060000}"/>
    <cellStyle name="Normal 2 2 3 2 14" xfId="787" xr:uid="{00000000-0005-0000-0000-000067060000}"/>
    <cellStyle name="Normal 2 2 3 2 14 2" xfId="2356" xr:uid="{00000000-0005-0000-0000-000068060000}"/>
    <cellStyle name="Normal 2 2 3 2 14 3" xfId="3895" xr:uid="{00000000-0005-0000-0000-000069060000}"/>
    <cellStyle name="Normal 2 2 3 2 15" xfId="788" xr:uid="{00000000-0005-0000-0000-00006A060000}"/>
    <cellStyle name="Normal 2 2 3 2 15 2" xfId="2357" xr:uid="{00000000-0005-0000-0000-00006B060000}"/>
    <cellStyle name="Normal 2 2 3 2 15 3" xfId="3896" xr:uid="{00000000-0005-0000-0000-00006C060000}"/>
    <cellStyle name="Normal 2 2 3 2 16" xfId="780" xr:uid="{00000000-0005-0000-0000-00006D060000}"/>
    <cellStyle name="Normal 2 2 3 2 16 2" xfId="5001" xr:uid="{00000000-0005-0000-0000-00006E060000}"/>
    <cellStyle name="Normal 2 2 3 2 17" xfId="2349" xr:uid="{00000000-0005-0000-0000-00006F060000}"/>
    <cellStyle name="Normal 2 2 3 2 18" xfId="3888" xr:uid="{00000000-0005-0000-0000-000070060000}"/>
    <cellStyle name="Normal 2 2 3 2 2" xfId="128" xr:uid="{00000000-0005-0000-0000-000071060000}"/>
    <cellStyle name="Normal 2 2 3 2 2 10" xfId="790" xr:uid="{00000000-0005-0000-0000-000072060000}"/>
    <cellStyle name="Normal 2 2 3 2 2 10 2" xfId="2359" xr:uid="{00000000-0005-0000-0000-000073060000}"/>
    <cellStyle name="Normal 2 2 3 2 2 10 3" xfId="3898" xr:uid="{00000000-0005-0000-0000-000074060000}"/>
    <cellStyle name="Normal 2 2 3 2 2 11" xfId="789" xr:uid="{00000000-0005-0000-0000-000075060000}"/>
    <cellStyle name="Normal 2 2 3 2 2 11 2" xfId="5002" xr:uid="{00000000-0005-0000-0000-000076060000}"/>
    <cellStyle name="Normal 2 2 3 2 2 12" xfId="2358" xr:uid="{00000000-0005-0000-0000-000077060000}"/>
    <cellStyle name="Normal 2 2 3 2 2 13" xfId="3897" xr:uid="{00000000-0005-0000-0000-000078060000}"/>
    <cellStyle name="Normal 2 2 3 2 2 2" xfId="173" xr:uid="{00000000-0005-0000-0000-000079060000}"/>
    <cellStyle name="Normal 2 2 3 2 2 2 2" xfId="792" xr:uid="{00000000-0005-0000-0000-00007A060000}"/>
    <cellStyle name="Normal 2 2 3 2 2 2 2 2" xfId="793" xr:uid="{00000000-0005-0000-0000-00007B060000}"/>
    <cellStyle name="Normal 2 2 3 2 2 2 2 2 2" xfId="794" xr:uid="{00000000-0005-0000-0000-00007C060000}"/>
    <cellStyle name="Normal 2 2 3 2 2 2 2 2 2 2" xfId="2363" xr:uid="{00000000-0005-0000-0000-00007D060000}"/>
    <cellStyle name="Normal 2 2 3 2 2 2 2 2 2 3" xfId="3902" xr:uid="{00000000-0005-0000-0000-00007E060000}"/>
    <cellStyle name="Normal 2 2 3 2 2 2 2 2 3" xfId="2362" xr:uid="{00000000-0005-0000-0000-00007F060000}"/>
    <cellStyle name="Normal 2 2 3 2 2 2 2 2 4" xfId="3901" xr:uid="{00000000-0005-0000-0000-000080060000}"/>
    <cellStyle name="Normal 2 2 3 2 2 2 2 3" xfId="795" xr:uid="{00000000-0005-0000-0000-000081060000}"/>
    <cellStyle name="Normal 2 2 3 2 2 2 2 3 2" xfId="2364" xr:uid="{00000000-0005-0000-0000-000082060000}"/>
    <cellStyle name="Normal 2 2 3 2 2 2 2 3 3" xfId="3903" xr:uid="{00000000-0005-0000-0000-000083060000}"/>
    <cellStyle name="Normal 2 2 3 2 2 2 2 4" xfId="796" xr:uid="{00000000-0005-0000-0000-000084060000}"/>
    <cellStyle name="Normal 2 2 3 2 2 2 2 4 2" xfId="2365" xr:uid="{00000000-0005-0000-0000-000085060000}"/>
    <cellStyle name="Normal 2 2 3 2 2 2 2 4 3" xfId="3904" xr:uid="{00000000-0005-0000-0000-000086060000}"/>
    <cellStyle name="Normal 2 2 3 2 2 2 2 5" xfId="797" xr:uid="{00000000-0005-0000-0000-000087060000}"/>
    <cellStyle name="Normal 2 2 3 2 2 2 2 5 2" xfId="2366" xr:uid="{00000000-0005-0000-0000-000088060000}"/>
    <cellStyle name="Normal 2 2 3 2 2 2 2 5 3" xfId="3905" xr:uid="{00000000-0005-0000-0000-000089060000}"/>
    <cellStyle name="Normal 2 2 3 2 2 2 2 6" xfId="2361" xr:uid="{00000000-0005-0000-0000-00008A060000}"/>
    <cellStyle name="Normal 2 2 3 2 2 2 2 7" xfId="3900" xr:uid="{00000000-0005-0000-0000-00008B060000}"/>
    <cellStyle name="Normal 2 2 3 2 2 2 3" xfId="798" xr:uid="{00000000-0005-0000-0000-00008C060000}"/>
    <cellStyle name="Normal 2 2 3 2 2 2 3 2" xfId="799" xr:uid="{00000000-0005-0000-0000-00008D060000}"/>
    <cellStyle name="Normal 2 2 3 2 2 2 3 2 2" xfId="2368" xr:uid="{00000000-0005-0000-0000-00008E060000}"/>
    <cellStyle name="Normal 2 2 3 2 2 2 3 2 3" xfId="3907" xr:uid="{00000000-0005-0000-0000-00008F060000}"/>
    <cellStyle name="Normal 2 2 3 2 2 2 3 3" xfId="2367" xr:uid="{00000000-0005-0000-0000-000090060000}"/>
    <cellStyle name="Normal 2 2 3 2 2 2 3 4" xfId="3906" xr:uid="{00000000-0005-0000-0000-000091060000}"/>
    <cellStyle name="Normal 2 2 3 2 2 2 4" xfId="800" xr:uid="{00000000-0005-0000-0000-000092060000}"/>
    <cellStyle name="Normal 2 2 3 2 2 2 4 2" xfId="2369" xr:uid="{00000000-0005-0000-0000-000093060000}"/>
    <cellStyle name="Normal 2 2 3 2 2 2 4 3" xfId="3908" xr:uid="{00000000-0005-0000-0000-000094060000}"/>
    <cellStyle name="Normal 2 2 3 2 2 2 5" xfId="801" xr:uid="{00000000-0005-0000-0000-000095060000}"/>
    <cellStyle name="Normal 2 2 3 2 2 2 5 2" xfId="2370" xr:uid="{00000000-0005-0000-0000-000096060000}"/>
    <cellStyle name="Normal 2 2 3 2 2 2 5 3" xfId="3909" xr:uid="{00000000-0005-0000-0000-000097060000}"/>
    <cellStyle name="Normal 2 2 3 2 2 2 6" xfId="802" xr:uid="{00000000-0005-0000-0000-000098060000}"/>
    <cellStyle name="Normal 2 2 3 2 2 2 6 2" xfId="2371" xr:uid="{00000000-0005-0000-0000-000099060000}"/>
    <cellStyle name="Normal 2 2 3 2 2 2 6 3" xfId="3910" xr:uid="{00000000-0005-0000-0000-00009A060000}"/>
    <cellStyle name="Normal 2 2 3 2 2 2 7" xfId="791" xr:uid="{00000000-0005-0000-0000-00009B060000}"/>
    <cellStyle name="Normal 2 2 3 2 2 2 7 2" xfId="5003" xr:uid="{00000000-0005-0000-0000-00009C060000}"/>
    <cellStyle name="Normal 2 2 3 2 2 2 8" xfId="2360" xr:uid="{00000000-0005-0000-0000-00009D060000}"/>
    <cellStyle name="Normal 2 2 3 2 2 2 9" xfId="3899" xr:uid="{00000000-0005-0000-0000-00009E060000}"/>
    <cellStyle name="Normal 2 2 3 2 2 3" xfId="218" xr:uid="{00000000-0005-0000-0000-00009F060000}"/>
    <cellStyle name="Normal 2 2 3 2 2 3 2" xfId="804" xr:uid="{00000000-0005-0000-0000-0000A0060000}"/>
    <cellStyle name="Normal 2 2 3 2 2 3 2 2" xfId="805" xr:uid="{00000000-0005-0000-0000-0000A1060000}"/>
    <cellStyle name="Normal 2 2 3 2 2 3 2 2 2" xfId="2374" xr:uid="{00000000-0005-0000-0000-0000A2060000}"/>
    <cellStyle name="Normal 2 2 3 2 2 3 2 2 3" xfId="3913" xr:uid="{00000000-0005-0000-0000-0000A3060000}"/>
    <cellStyle name="Normal 2 2 3 2 2 3 2 3" xfId="2373" xr:uid="{00000000-0005-0000-0000-0000A4060000}"/>
    <cellStyle name="Normal 2 2 3 2 2 3 2 4" xfId="3912" xr:uid="{00000000-0005-0000-0000-0000A5060000}"/>
    <cellStyle name="Normal 2 2 3 2 2 3 3" xfId="806" xr:uid="{00000000-0005-0000-0000-0000A6060000}"/>
    <cellStyle name="Normal 2 2 3 2 2 3 3 2" xfId="2375" xr:uid="{00000000-0005-0000-0000-0000A7060000}"/>
    <cellStyle name="Normal 2 2 3 2 2 3 3 3" xfId="3914" xr:uid="{00000000-0005-0000-0000-0000A8060000}"/>
    <cellStyle name="Normal 2 2 3 2 2 3 4" xfId="807" xr:uid="{00000000-0005-0000-0000-0000A9060000}"/>
    <cellStyle name="Normal 2 2 3 2 2 3 4 2" xfId="2376" xr:uid="{00000000-0005-0000-0000-0000AA060000}"/>
    <cellStyle name="Normal 2 2 3 2 2 3 4 3" xfId="3915" xr:uid="{00000000-0005-0000-0000-0000AB060000}"/>
    <cellStyle name="Normal 2 2 3 2 2 3 5" xfId="808" xr:uid="{00000000-0005-0000-0000-0000AC060000}"/>
    <cellStyle name="Normal 2 2 3 2 2 3 5 2" xfId="2377" xr:uid="{00000000-0005-0000-0000-0000AD060000}"/>
    <cellStyle name="Normal 2 2 3 2 2 3 5 3" xfId="3916" xr:uid="{00000000-0005-0000-0000-0000AE060000}"/>
    <cellStyle name="Normal 2 2 3 2 2 3 6" xfId="803" xr:uid="{00000000-0005-0000-0000-0000AF060000}"/>
    <cellStyle name="Normal 2 2 3 2 2 3 6 2" xfId="5004" xr:uid="{00000000-0005-0000-0000-0000B0060000}"/>
    <cellStyle name="Normal 2 2 3 2 2 3 7" xfId="2372" xr:uid="{00000000-0005-0000-0000-0000B1060000}"/>
    <cellStyle name="Normal 2 2 3 2 2 3 8" xfId="3911" xr:uid="{00000000-0005-0000-0000-0000B2060000}"/>
    <cellStyle name="Normal 2 2 3 2 2 4" xfId="809" xr:uid="{00000000-0005-0000-0000-0000B3060000}"/>
    <cellStyle name="Normal 2 2 3 2 2 4 2" xfId="810" xr:uid="{00000000-0005-0000-0000-0000B4060000}"/>
    <cellStyle name="Normal 2 2 3 2 2 4 2 2" xfId="811" xr:uid="{00000000-0005-0000-0000-0000B5060000}"/>
    <cellStyle name="Normal 2 2 3 2 2 4 2 2 2" xfId="2380" xr:uid="{00000000-0005-0000-0000-0000B6060000}"/>
    <cellStyle name="Normal 2 2 3 2 2 4 2 2 3" xfId="3919" xr:uid="{00000000-0005-0000-0000-0000B7060000}"/>
    <cellStyle name="Normal 2 2 3 2 2 4 2 3" xfId="2379" xr:uid="{00000000-0005-0000-0000-0000B8060000}"/>
    <cellStyle name="Normal 2 2 3 2 2 4 2 4" xfId="3918" xr:uid="{00000000-0005-0000-0000-0000B9060000}"/>
    <cellStyle name="Normal 2 2 3 2 2 4 3" xfId="812" xr:uid="{00000000-0005-0000-0000-0000BA060000}"/>
    <cellStyle name="Normal 2 2 3 2 2 4 3 2" xfId="2381" xr:uid="{00000000-0005-0000-0000-0000BB060000}"/>
    <cellStyle name="Normal 2 2 3 2 2 4 3 3" xfId="3920" xr:uid="{00000000-0005-0000-0000-0000BC060000}"/>
    <cellStyle name="Normal 2 2 3 2 2 4 4" xfId="2378" xr:uid="{00000000-0005-0000-0000-0000BD060000}"/>
    <cellStyle name="Normal 2 2 3 2 2 4 5" xfId="3917" xr:uid="{00000000-0005-0000-0000-0000BE060000}"/>
    <cellStyle name="Normal 2 2 3 2 2 5" xfId="813" xr:uid="{00000000-0005-0000-0000-0000BF060000}"/>
    <cellStyle name="Normal 2 2 3 2 2 5 2" xfId="814" xr:uid="{00000000-0005-0000-0000-0000C0060000}"/>
    <cellStyle name="Normal 2 2 3 2 2 5 2 2" xfId="815" xr:uid="{00000000-0005-0000-0000-0000C1060000}"/>
    <cellStyle name="Normal 2 2 3 2 2 5 2 2 2" xfId="2384" xr:uid="{00000000-0005-0000-0000-0000C2060000}"/>
    <cellStyle name="Normal 2 2 3 2 2 5 2 2 3" xfId="3923" xr:uid="{00000000-0005-0000-0000-0000C3060000}"/>
    <cellStyle name="Normal 2 2 3 2 2 5 2 3" xfId="2383" xr:uid="{00000000-0005-0000-0000-0000C4060000}"/>
    <cellStyle name="Normal 2 2 3 2 2 5 2 4" xfId="3922" xr:uid="{00000000-0005-0000-0000-0000C5060000}"/>
    <cellStyle name="Normal 2 2 3 2 2 5 3" xfId="816" xr:uid="{00000000-0005-0000-0000-0000C6060000}"/>
    <cellStyle name="Normal 2 2 3 2 2 5 3 2" xfId="2385" xr:uid="{00000000-0005-0000-0000-0000C7060000}"/>
    <cellStyle name="Normal 2 2 3 2 2 5 3 3" xfId="3924" xr:uid="{00000000-0005-0000-0000-0000C8060000}"/>
    <cellStyle name="Normal 2 2 3 2 2 5 4" xfId="2382" xr:uid="{00000000-0005-0000-0000-0000C9060000}"/>
    <cellStyle name="Normal 2 2 3 2 2 5 5" xfId="3921" xr:uid="{00000000-0005-0000-0000-0000CA060000}"/>
    <cellStyle name="Normal 2 2 3 2 2 6" xfId="817" xr:uid="{00000000-0005-0000-0000-0000CB060000}"/>
    <cellStyle name="Normal 2 2 3 2 2 6 2" xfId="818" xr:uid="{00000000-0005-0000-0000-0000CC060000}"/>
    <cellStyle name="Normal 2 2 3 2 2 6 2 2" xfId="2387" xr:uid="{00000000-0005-0000-0000-0000CD060000}"/>
    <cellStyle name="Normal 2 2 3 2 2 6 2 3" xfId="3926" xr:uid="{00000000-0005-0000-0000-0000CE060000}"/>
    <cellStyle name="Normal 2 2 3 2 2 6 3" xfId="2386" xr:uid="{00000000-0005-0000-0000-0000CF060000}"/>
    <cellStyle name="Normal 2 2 3 2 2 6 4" xfId="3925" xr:uid="{00000000-0005-0000-0000-0000D0060000}"/>
    <cellStyle name="Normal 2 2 3 2 2 7" xfId="819" xr:uid="{00000000-0005-0000-0000-0000D1060000}"/>
    <cellStyle name="Normal 2 2 3 2 2 7 2" xfId="820" xr:uid="{00000000-0005-0000-0000-0000D2060000}"/>
    <cellStyle name="Normal 2 2 3 2 2 7 2 2" xfId="2389" xr:uid="{00000000-0005-0000-0000-0000D3060000}"/>
    <cellStyle name="Normal 2 2 3 2 2 7 2 3" xfId="3928" xr:uid="{00000000-0005-0000-0000-0000D4060000}"/>
    <cellStyle name="Normal 2 2 3 2 2 7 3" xfId="2388" xr:uid="{00000000-0005-0000-0000-0000D5060000}"/>
    <cellStyle name="Normal 2 2 3 2 2 7 4" xfId="3927" xr:uid="{00000000-0005-0000-0000-0000D6060000}"/>
    <cellStyle name="Normal 2 2 3 2 2 8" xfId="821" xr:uid="{00000000-0005-0000-0000-0000D7060000}"/>
    <cellStyle name="Normal 2 2 3 2 2 8 2" xfId="2390" xr:uid="{00000000-0005-0000-0000-0000D8060000}"/>
    <cellStyle name="Normal 2 2 3 2 2 8 3" xfId="3929" xr:uid="{00000000-0005-0000-0000-0000D9060000}"/>
    <cellStyle name="Normal 2 2 3 2 2 9" xfId="822" xr:uid="{00000000-0005-0000-0000-0000DA060000}"/>
    <cellStyle name="Normal 2 2 3 2 2 9 2" xfId="2391" xr:uid="{00000000-0005-0000-0000-0000DB060000}"/>
    <cellStyle name="Normal 2 2 3 2 2 9 3" xfId="3930" xr:uid="{00000000-0005-0000-0000-0000DC060000}"/>
    <cellStyle name="Normal 2 2 3 2 3" xfId="142" xr:uid="{00000000-0005-0000-0000-0000DD060000}"/>
    <cellStyle name="Normal 2 2 3 2 3 10" xfId="2392" xr:uid="{00000000-0005-0000-0000-0000DE060000}"/>
    <cellStyle name="Normal 2 2 3 2 3 11" xfId="3931" xr:uid="{00000000-0005-0000-0000-0000DF060000}"/>
    <cellStyle name="Normal 2 2 3 2 3 2" xfId="187" xr:uid="{00000000-0005-0000-0000-0000E0060000}"/>
    <cellStyle name="Normal 2 2 3 2 3 2 2" xfId="825" xr:uid="{00000000-0005-0000-0000-0000E1060000}"/>
    <cellStyle name="Normal 2 2 3 2 3 2 2 2" xfId="826" xr:uid="{00000000-0005-0000-0000-0000E2060000}"/>
    <cellStyle name="Normal 2 2 3 2 3 2 2 2 2" xfId="2395" xr:uid="{00000000-0005-0000-0000-0000E3060000}"/>
    <cellStyle name="Normal 2 2 3 2 3 2 2 2 3" xfId="3934" xr:uid="{00000000-0005-0000-0000-0000E4060000}"/>
    <cellStyle name="Normal 2 2 3 2 3 2 2 3" xfId="2394" xr:uid="{00000000-0005-0000-0000-0000E5060000}"/>
    <cellStyle name="Normal 2 2 3 2 3 2 2 4" xfId="3933" xr:uid="{00000000-0005-0000-0000-0000E6060000}"/>
    <cellStyle name="Normal 2 2 3 2 3 2 3" xfId="827" xr:uid="{00000000-0005-0000-0000-0000E7060000}"/>
    <cellStyle name="Normal 2 2 3 2 3 2 3 2" xfId="2396" xr:uid="{00000000-0005-0000-0000-0000E8060000}"/>
    <cellStyle name="Normal 2 2 3 2 3 2 3 3" xfId="3935" xr:uid="{00000000-0005-0000-0000-0000E9060000}"/>
    <cellStyle name="Normal 2 2 3 2 3 2 4" xfId="828" xr:uid="{00000000-0005-0000-0000-0000EA060000}"/>
    <cellStyle name="Normal 2 2 3 2 3 2 4 2" xfId="2397" xr:uid="{00000000-0005-0000-0000-0000EB060000}"/>
    <cellStyle name="Normal 2 2 3 2 3 2 4 3" xfId="3936" xr:uid="{00000000-0005-0000-0000-0000EC060000}"/>
    <cellStyle name="Normal 2 2 3 2 3 2 5" xfId="829" xr:uid="{00000000-0005-0000-0000-0000ED060000}"/>
    <cellStyle name="Normal 2 2 3 2 3 2 5 2" xfId="2398" xr:uid="{00000000-0005-0000-0000-0000EE060000}"/>
    <cellStyle name="Normal 2 2 3 2 3 2 5 3" xfId="3937" xr:uid="{00000000-0005-0000-0000-0000EF060000}"/>
    <cellStyle name="Normal 2 2 3 2 3 2 6" xfId="824" xr:uid="{00000000-0005-0000-0000-0000F0060000}"/>
    <cellStyle name="Normal 2 2 3 2 3 2 6 2" xfId="5006" xr:uid="{00000000-0005-0000-0000-0000F1060000}"/>
    <cellStyle name="Normal 2 2 3 2 3 2 7" xfId="2393" xr:uid="{00000000-0005-0000-0000-0000F2060000}"/>
    <cellStyle name="Normal 2 2 3 2 3 2 8" xfId="3932" xr:uid="{00000000-0005-0000-0000-0000F3060000}"/>
    <cellStyle name="Normal 2 2 3 2 3 3" xfId="232" xr:uid="{00000000-0005-0000-0000-0000F4060000}"/>
    <cellStyle name="Normal 2 2 3 2 3 3 2" xfId="831" xr:uid="{00000000-0005-0000-0000-0000F5060000}"/>
    <cellStyle name="Normal 2 2 3 2 3 3 2 2" xfId="832" xr:uid="{00000000-0005-0000-0000-0000F6060000}"/>
    <cellStyle name="Normal 2 2 3 2 3 3 2 2 2" xfId="2401" xr:uid="{00000000-0005-0000-0000-0000F7060000}"/>
    <cellStyle name="Normal 2 2 3 2 3 3 2 2 3" xfId="3940" xr:uid="{00000000-0005-0000-0000-0000F8060000}"/>
    <cellStyle name="Normal 2 2 3 2 3 3 2 3" xfId="2400" xr:uid="{00000000-0005-0000-0000-0000F9060000}"/>
    <cellStyle name="Normal 2 2 3 2 3 3 2 4" xfId="3939" xr:uid="{00000000-0005-0000-0000-0000FA060000}"/>
    <cellStyle name="Normal 2 2 3 2 3 3 3" xfId="833" xr:uid="{00000000-0005-0000-0000-0000FB060000}"/>
    <cellStyle name="Normal 2 2 3 2 3 3 3 2" xfId="2402" xr:uid="{00000000-0005-0000-0000-0000FC060000}"/>
    <cellStyle name="Normal 2 2 3 2 3 3 3 3" xfId="3941" xr:uid="{00000000-0005-0000-0000-0000FD060000}"/>
    <cellStyle name="Normal 2 2 3 2 3 3 4" xfId="830" xr:uid="{00000000-0005-0000-0000-0000FE060000}"/>
    <cellStyle name="Normal 2 2 3 2 3 3 4 2" xfId="5007" xr:uid="{00000000-0005-0000-0000-0000FF060000}"/>
    <cellStyle name="Normal 2 2 3 2 3 3 5" xfId="2399" xr:uid="{00000000-0005-0000-0000-000000070000}"/>
    <cellStyle name="Normal 2 2 3 2 3 3 6" xfId="3938" xr:uid="{00000000-0005-0000-0000-000001070000}"/>
    <cellStyle name="Normal 2 2 3 2 3 4" xfId="834" xr:uid="{00000000-0005-0000-0000-000002070000}"/>
    <cellStyle name="Normal 2 2 3 2 3 4 2" xfId="835" xr:uid="{00000000-0005-0000-0000-000003070000}"/>
    <cellStyle name="Normal 2 2 3 2 3 4 2 2" xfId="2404" xr:uid="{00000000-0005-0000-0000-000004070000}"/>
    <cellStyle name="Normal 2 2 3 2 3 4 2 3" xfId="3943" xr:uid="{00000000-0005-0000-0000-000005070000}"/>
    <cellStyle name="Normal 2 2 3 2 3 4 3" xfId="2403" xr:uid="{00000000-0005-0000-0000-000006070000}"/>
    <cellStyle name="Normal 2 2 3 2 3 4 4" xfId="3942" xr:uid="{00000000-0005-0000-0000-000007070000}"/>
    <cellStyle name="Normal 2 2 3 2 3 5" xfId="836" xr:uid="{00000000-0005-0000-0000-000008070000}"/>
    <cellStyle name="Normal 2 2 3 2 3 5 2" xfId="837" xr:uid="{00000000-0005-0000-0000-000009070000}"/>
    <cellStyle name="Normal 2 2 3 2 3 5 2 2" xfId="2406" xr:uid="{00000000-0005-0000-0000-00000A070000}"/>
    <cellStyle name="Normal 2 2 3 2 3 5 2 3" xfId="3945" xr:uid="{00000000-0005-0000-0000-00000B070000}"/>
    <cellStyle name="Normal 2 2 3 2 3 5 3" xfId="2405" xr:uid="{00000000-0005-0000-0000-00000C070000}"/>
    <cellStyle name="Normal 2 2 3 2 3 5 4" xfId="3944" xr:uid="{00000000-0005-0000-0000-00000D070000}"/>
    <cellStyle name="Normal 2 2 3 2 3 6" xfId="838" xr:uid="{00000000-0005-0000-0000-00000E070000}"/>
    <cellStyle name="Normal 2 2 3 2 3 6 2" xfId="2407" xr:uid="{00000000-0005-0000-0000-00000F070000}"/>
    <cellStyle name="Normal 2 2 3 2 3 6 3" xfId="3946" xr:uid="{00000000-0005-0000-0000-000010070000}"/>
    <cellStyle name="Normal 2 2 3 2 3 7" xfId="839" xr:uid="{00000000-0005-0000-0000-000011070000}"/>
    <cellStyle name="Normal 2 2 3 2 3 7 2" xfId="2408" xr:uid="{00000000-0005-0000-0000-000012070000}"/>
    <cellStyle name="Normal 2 2 3 2 3 7 3" xfId="3947" xr:uid="{00000000-0005-0000-0000-000013070000}"/>
    <cellStyle name="Normal 2 2 3 2 3 8" xfId="840" xr:uid="{00000000-0005-0000-0000-000014070000}"/>
    <cellStyle name="Normal 2 2 3 2 3 8 2" xfId="2409" xr:uid="{00000000-0005-0000-0000-000015070000}"/>
    <cellStyle name="Normal 2 2 3 2 3 8 3" xfId="3948" xr:uid="{00000000-0005-0000-0000-000016070000}"/>
    <cellStyle name="Normal 2 2 3 2 3 9" xfId="823" xr:uid="{00000000-0005-0000-0000-000017070000}"/>
    <cellStyle name="Normal 2 2 3 2 3 9 2" xfId="5005" xr:uid="{00000000-0005-0000-0000-000018070000}"/>
    <cellStyle name="Normal 2 2 3 2 4" xfId="159" xr:uid="{00000000-0005-0000-0000-000019070000}"/>
    <cellStyle name="Normal 2 2 3 2 4 10" xfId="3949" xr:uid="{00000000-0005-0000-0000-00001A070000}"/>
    <cellStyle name="Normal 2 2 3 2 4 2" xfId="842" xr:uid="{00000000-0005-0000-0000-00001B070000}"/>
    <cellStyle name="Normal 2 2 3 2 4 2 2" xfId="843" xr:uid="{00000000-0005-0000-0000-00001C070000}"/>
    <cellStyle name="Normal 2 2 3 2 4 2 2 2" xfId="844" xr:uid="{00000000-0005-0000-0000-00001D070000}"/>
    <cellStyle name="Normal 2 2 3 2 4 2 2 2 2" xfId="2413" xr:uid="{00000000-0005-0000-0000-00001E070000}"/>
    <cellStyle name="Normal 2 2 3 2 4 2 2 2 3" xfId="3952" xr:uid="{00000000-0005-0000-0000-00001F070000}"/>
    <cellStyle name="Normal 2 2 3 2 4 2 2 3" xfId="2412" xr:uid="{00000000-0005-0000-0000-000020070000}"/>
    <cellStyle name="Normal 2 2 3 2 4 2 2 4" xfId="3951" xr:uid="{00000000-0005-0000-0000-000021070000}"/>
    <cellStyle name="Normal 2 2 3 2 4 2 3" xfId="845" xr:uid="{00000000-0005-0000-0000-000022070000}"/>
    <cellStyle name="Normal 2 2 3 2 4 2 3 2" xfId="2414" xr:uid="{00000000-0005-0000-0000-000023070000}"/>
    <cellStyle name="Normal 2 2 3 2 4 2 3 3" xfId="3953" xr:uid="{00000000-0005-0000-0000-000024070000}"/>
    <cellStyle name="Normal 2 2 3 2 4 2 4" xfId="846" xr:uid="{00000000-0005-0000-0000-000025070000}"/>
    <cellStyle name="Normal 2 2 3 2 4 2 4 2" xfId="2415" xr:uid="{00000000-0005-0000-0000-000026070000}"/>
    <cellStyle name="Normal 2 2 3 2 4 2 4 3" xfId="3954" xr:uid="{00000000-0005-0000-0000-000027070000}"/>
    <cellStyle name="Normal 2 2 3 2 4 2 5" xfId="847" xr:uid="{00000000-0005-0000-0000-000028070000}"/>
    <cellStyle name="Normal 2 2 3 2 4 2 5 2" xfId="2416" xr:uid="{00000000-0005-0000-0000-000029070000}"/>
    <cellStyle name="Normal 2 2 3 2 4 2 5 3" xfId="3955" xr:uid="{00000000-0005-0000-0000-00002A070000}"/>
    <cellStyle name="Normal 2 2 3 2 4 2 6" xfId="2411" xr:uid="{00000000-0005-0000-0000-00002B070000}"/>
    <cellStyle name="Normal 2 2 3 2 4 2 7" xfId="3950" xr:uid="{00000000-0005-0000-0000-00002C070000}"/>
    <cellStyle name="Normal 2 2 3 2 4 3" xfId="848" xr:uid="{00000000-0005-0000-0000-00002D070000}"/>
    <cellStyle name="Normal 2 2 3 2 4 3 2" xfId="849" xr:uid="{00000000-0005-0000-0000-00002E070000}"/>
    <cellStyle name="Normal 2 2 3 2 4 3 2 2" xfId="850" xr:uid="{00000000-0005-0000-0000-00002F070000}"/>
    <cellStyle name="Normal 2 2 3 2 4 3 2 2 2" xfId="2419" xr:uid="{00000000-0005-0000-0000-000030070000}"/>
    <cellStyle name="Normal 2 2 3 2 4 3 2 2 3" xfId="3958" xr:uid="{00000000-0005-0000-0000-000031070000}"/>
    <cellStyle name="Normal 2 2 3 2 4 3 2 3" xfId="2418" xr:uid="{00000000-0005-0000-0000-000032070000}"/>
    <cellStyle name="Normal 2 2 3 2 4 3 2 4" xfId="3957" xr:uid="{00000000-0005-0000-0000-000033070000}"/>
    <cellStyle name="Normal 2 2 3 2 4 3 3" xfId="851" xr:uid="{00000000-0005-0000-0000-000034070000}"/>
    <cellStyle name="Normal 2 2 3 2 4 3 3 2" xfId="2420" xr:uid="{00000000-0005-0000-0000-000035070000}"/>
    <cellStyle name="Normal 2 2 3 2 4 3 3 3" xfId="3959" xr:uid="{00000000-0005-0000-0000-000036070000}"/>
    <cellStyle name="Normal 2 2 3 2 4 3 4" xfId="2417" xr:uid="{00000000-0005-0000-0000-000037070000}"/>
    <cellStyle name="Normal 2 2 3 2 4 3 5" xfId="3956" xr:uid="{00000000-0005-0000-0000-000038070000}"/>
    <cellStyle name="Normal 2 2 3 2 4 4" xfId="852" xr:uid="{00000000-0005-0000-0000-000039070000}"/>
    <cellStyle name="Normal 2 2 3 2 4 4 2" xfId="853" xr:uid="{00000000-0005-0000-0000-00003A070000}"/>
    <cellStyle name="Normal 2 2 3 2 4 4 2 2" xfId="2422" xr:uid="{00000000-0005-0000-0000-00003B070000}"/>
    <cellStyle name="Normal 2 2 3 2 4 4 2 3" xfId="3961" xr:uid="{00000000-0005-0000-0000-00003C070000}"/>
    <cellStyle name="Normal 2 2 3 2 4 4 3" xfId="2421" xr:uid="{00000000-0005-0000-0000-00003D070000}"/>
    <cellStyle name="Normal 2 2 3 2 4 4 4" xfId="3960" xr:uid="{00000000-0005-0000-0000-00003E070000}"/>
    <cellStyle name="Normal 2 2 3 2 4 5" xfId="854" xr:uid="{00000000-0005-0000-0000-00003F070000}"/>
    <cellStyle name="Normal 2 2 3 2 4 5 2" xfId="2423" xr:uid="{00000000-0005-0000-0000-000040070000}"/>
    <cellStyle name="Normal 2 2 3 2 4 5 3" xfId="3962" xr:uid="{00000000-0005-0000-0000-000041070000}"/>
    <cellStyle name="Normal 2 2 3 2 4 6" xfId="855" xr:uid="{00000000-0005-0000-0000-000042070000}"/>
    <cellStyle name="Normal 2 2 3 2 4 6 2" xfId="2424" xr:uid="{00000000-0005-0000-0000-000043070000}"/>
    <cellStyle name="Normal 2 2 3 2 4 6 3" xfId="3963" xr:uid="{00000000-0005-0000-0000-000044070000}"/>
    <cellStyle name="Normal 2 2 3 2 4 7" xfId="856" xr:uid="{00000000-0005-0000-0000-000045070000}"/>
    <cellStyle name="Normal 2 2 3 2 4 7 2" xfId="2425" xr:uid="{00000000-0005-0000-0000-000046070000}"/>
    <cellStyle name="Normal 2 2 3 2 4 7 3" xfId="3964" xr:uid="{00000000-0005-0000-0000-000047070000}"/>
    <cellStyle name="Normal 2 2 3 2 4 8" xfId="841" xr:uid="{00000000-0005-0000-0000-000048070000}"/>
    <cellStyle name="Normal 2 2 3 2 4 8 2" xfId="5008" xr:uid="{00000000-0005-0000-0000-000049070000}"/>
    <cellStyle name="Normal 2 2 3 2 4 9" xfId="2410" xr:uid="{00000000-0005-0000-0000-00004A070000}"/>
    <cellStyle name="Normal 2 2 3 2 5" xfId="204" xr:uid="{00000000-0005-0000-0000-00004B070000}"/>
    <cellStyle name="Normal 2 2 3 2 5 2" xfId="858" xr:uid="{00000000-0005-0000-0000-00004C070000}"/>
    <cellStyle name="Normal 2 2 3 2 5 2 2" xfId="859" xr:uid="{00000000-0005-0000-0000-00004D070000}"/>
    <cellStyle name="Normal 2 2 3 2 5 2 2 2" xfId="860" xr:uid="{00000000-0005-0000-0000-00004E070000}"/>
    <cellStyle name="Normal 2 2 3 2 5 2 2 2 2" xfId="2429" xr:uid="{00000000-0005-0000-0000-00004F070000}"/>
    <cellStyle name="Normal 2 2 3 2 5 2 2 2 3" xfId="3968" xr:uid="{00000000-0005-0000-0000-000050070000}"/>
    <cellStyle name="Normal 2 2 3 2 5 2 2 3" xfId="2428" xr:uid="{00000000-0005-0000-0000-000051070000}"/>
    <cellStyle name="Normal 2 2 3 2 5 2 2 4" xfId="3967" xr:uid="{00000000-0005-0000-0000-000052070000}"/>
    <cellStyle name="Normal 2 2 3 2 5 2 3" xfId="861" xr:uid="{00000000-0005-0000-0000-000053070000}"/>
    <cellStyle name="Normal 2 2 3 2 5 2 3 2" xfId="2430" xr:uid="{00000000-0005-0000-0000-000054070000}"/>
    <cellStyle name="Normal 2 2 3 2 5 2 3 3" xfId="3969" xr:uid="{00000000-0005-0000-0000-000055070000}"/>
    <cellStyle name="Normal 2 2 3 2 5 2 4" xfId="2427" xr:uid="{00000000-0005-0000-0000-000056070000}"/>
    <cellStyle name="Normal 2 2 3 2 5 2 5" xfId="3966" xr:uid="{00000000-0005-0000-0000-000057070000}"/>
    <cellStyle name="Normal 2 2 3 2 5 3" xfId="862" xr:uid="{00000000-0005-0000-0000-000058070000}"/>
    <cellStyle name="Normal 2 2 3 2 5 3 2" xfId="863" xr:uid="{00000000-0005-0000-0000-000059070000}"/>
    <cellStyle name="Normal 2 2 3 2 5 3 2 2" xfId="2432" xr:uid="{00000000-0005-0000-0000-00005A070000}"/>
    <cellStyle name="Normal 2 2 3 2 5 3 2 3" xfId="3971" xr:uid="{00000000-0005-0000-0000-00005B070000}"/>
    <cellStyle name="Normal 2 2 3 2 5 3 3" xfId="2431" xr:uid="{00000000-0005-0000-0000-00005C070000}"/>
    <cellStyle name="Normal 2 2 3 2 5 3 4" xfId="3970" xr:uid="{00000000-0005-0000-0000-00005D070000}"/>
    <cellStyle name="Normal 2 2 3 2 5 4" xfId="864" xr:uid="{00000000-0005-0000-0000-00005E070000}"/>
    <cellStyle name="Normal 2 2 3 2 5 4 2" xfId="2433" xr:uid="{00000000-0005-0000-0000-00005F070000}"/>
    <cellStyle name="Normal 2 2 3 2 5 4 3" xfId="3972" xr:uid="{00000000-0005-0000-0000-000060070000}"/>
    <cellStyle name="Normal 2 2 3 2 5 5" xfId="865" xr:uid="{00000000-0005-0000-0000-000061070000}"/>
    <cellStyle name="Normal 2 2 3 2 5 5 2" xfId="2434" xr:uid="{00000000-0005-0000-0000-000062070000}"/>
    <cellStyle name="Normal 2 2 3 2 5 5 3" xfId="3973" xr:uid="{00000000-0005-0000-0000-000063070000}"/>
    <cellStyle name="Normal 2 2 3 2 5 6" xfId="866" xr:uid="{00000000-0005-0000-0000-000064070000}"/>
    <cellStyle name="Normal 2 2 3 2 5 6 2" xfId="2435" xr:uid="{00000000-0005-0000-0000-000065070000}"/>
    <cellStyle name="Normal 2 2 3 2 5 6 3" xfId="3974" xr:uid="{00000000-0005-0000-0000-000066070000}"/>
    <cellStyle name="Normal 2 2 3 2 5 7" xfId="857" xr:uid="{00000000-0005-0000-0000-000067070000}"/>
    <cellStyle name="Normal 2 2 3 2 5 7 2" xfId="5009" xr:uid="{00000000-0005-0000-0000-000068070000}"/>
    <cellStyle name="Normal 2 2 3 2 5 8" xfId="2426" xr:uid="{00000000-0005-0000-0000-000069070000}"/>
    <cellStyle name="Normal 2 2 3 2 5 9" xfId="3965" xr:uid="{00000000-0005-0000-0000-00006A070000}"/>
    <cellStyle name="Normal 2 2 3 2 6" xfId="867" xr:uid="{00000000-0005-0000-0000-00006B070000}"/>
    <cellStyle name="Normal 2 2 3 2 6 2" xfId="868" xr:uid="{00000000-0005-0000-0000-00006C070000}"/>
    <cellStyle name="Normal 2 2 3 2 6 2 2" xfId="869" xr:uid="{00000000-0005-0000-0000-00006D070000}"/>
    <cellStyle name="Normal 2 2 3 2 6 2 2 2" xfId="2438" xr:uid="{00000000-0005-0000-0000-00006E070000}"/>
    <cellStyle name="Normal 2 2 3 2 6 2 2 3" xfId="3977" xr:uid="{00000000-0005-0000-0000-00006F070000}"/>
    <cellStyle name="Normal 2 2 3 2 6 2 3" xfId="2437" xr:uid="{00000000-0005-0000-0000-000070070000}"/>
    <cellStyle name="Normal 2 2 3 2 6 2 4" xfId="3976" xr:uid="{00000000-0005-0000-0000-000071070000}"/>
    <cellStyle name="Normal 2 2 3 2 6 3" xfId="870" xr:uid="{00000000-0005-0000-0000-000072070000}"/>
    <cellStyle name="Normal 2 2 3 2 6 3 2" xfId="2439" xr:uid="{00000000-0005-0000-0000-000073070000}"/>
    <cellStyle name="Normal 2 2 3 2 6 3 3" xfId="3978" xr:uid="{00000000-0005-0000-0000-000074070000}"/>
    <cellStyle name="Normal 2 2 3 2 6 4" xfId="871" xr:uid="{00000000-0005-0000-0000-000075070000}"/>
    <cellStyle name="Normal 2 2 3 2 6 4 2" xfId="2440" xr:uid="{00000000-0005-0000-0000-000076070000}"/>
    <cellStyle name="Normal 2 2 3 2 6 4 3" xfId="3979" xr:uid="{00000000-0005-0000-0000-000077070000}"/>
    <cellStyle name="Normal 2 2 3 2 6 5" xfId="872" xr:uid="{00000000-0005-0000-0000-000078070000}"/>
    <cellStyle name="Normal 2 2 3 2 6 5 2" xfId="2441" xr:uid="{00000000-0005-0000-0000-000079070000}"/>
    <cellStyle name="Normal 2 2 3 2 6 5 3" xfId="3980" xr:uid="{00000000-0005-0000-0000-00007A070000}"/>
    <cellStyle name="Normal 2 2 3 2 6 6" xfId="2436" xr:uid="{00000000-0005-0000-0000-00007B070000}"/>
    <cellStyle name="Normal 2 2 3 2 6 7" xfId="3975" xr:uid="{00000000-0005-0000-0000-00007C070000}"/>
    <cellStyle name="Normal 2 2 3 2 7" xfId="873" xr:uid="{00000000-0005-0000-0000-00007D070000}"/>
    <cellStyle name="Normal 2 2 3 2 7 2" xfId="874" xr:uid="{00000000-0005-0000-0000-00007E070000}"/>
    <cellStyle name="Normal 2 2 3 2 7 2 2" xfId="875" xr:uid="{00000000-0005-0000-0000-00007F070000}"/>
    <cellStyle name="Normal 2 2 3 2 7 2 2 2" xfId="2444" xr:uid="{00000000-0005-0000-0000-000080070000}"/>
    <cellStyle name="Normal 2 2 3 2 7 2 2 3" xfId="3983" xr:uid="{00000000-0005-0000-0000-000081070000}"/>
    <cellStyle name="Normal 2 2 3 2 7 2 3" xfId="2443" xr:uid="{00000000-0005-0000-0000-000082070000}"/>
    <cellStyle name="Normal 2 2 3 2 7 2 4" xfId="3982" xr:uid="{00000000-0005-0000-0000-000083070000}"/>
    <cellStyle name="Normal 2 2 3 2 7 3" xfId="876" xr:uid="{00000000-0005-0000-0000-000084070000}"/>
    <cellStyle name="Normal 2 2 3 2 7 3 2" xfId="2445" xr:uid="{00000000-0005-0000-0000-000085070000}"/>
    <cellStyle name="Normal 2 2 3 2 7 3 3" xfId="3984" xr:uid="{00000000-0005-0000-0000-000086070000}"/>
    <cellStyle name="Normal 2 2 3 2 7 4" xfId="2442" xr:uid="{00000000-0005-0000-0000-000087070000}"/>
    <cellStyle name="Normal 2 2 3 2 7 5" xfId="3981" xr:uid="{00000000-0005-0000-0000-000088070000}"/>
    <cellStyle name="Normal 2 2 3 2 8" xfId="877" xr:uid="{00000000-0005-0000-0000-000089070000}"/>
    <cellStyle name="Normal 2 2 3 2 8 2" xfId="878" xr:uid="{00000000-0005-0000-0000-00008A070000}"/>
    <cellStyle name="Normal 2 2 3 2 8 2 2" xfId="879" xr:uid="{00000000-0005-0000-0000-00008B070000}"/>
    <cellStyle name="Normal 2 2 3 2 8 2 2 2" xfId="2448" xr:uid="{00000000-0005-0000-0000-00008C070000}"/>
    <cellStyle name="Normal 2 2 3 2 8 2 2 3" xfId="3987" xr:uid="{00000000-0005-0000-0000-00008D070000}"/>
    <cellStyle name="Normal 2 2 3 2 8 2 3" xfId="2447" xr:uid="{00000000-0005-0000-0000-00008E070000}"/>
    <cellStyle name="Normal 2 2 3 2 8 2 4" xfId="3986" xr:uid="{00000000-0005-0000-0000-00008F070000}"/>
    <cellStyle name="Normal 2 2 3 2 8 3" xfId="880" xr:uid="{00000000-0005-0000-0000-000090070000}"/>
    <cellStyle name="Normal 2 2 3 2 8 3 2" xfId="2449" xr:uid="{00000000-0005-0000-0000-000091070000}"/>
    <cellStyle name="Normal 2 2 3 2 8 3 3" xfId="3988" xr:uid="{00000000-0005-0000-0000-000092070000}"/>
    <cellStyle name="Normal 2 2 3 2 8 4" xfId="2446" xr:uid="{00000000-0005-0000-0000-000093070000}"/>
    <cellStyle name="Normal 2 2 3 2 8 5" xfId="3985" xr:uid="{00000000-0005-0000-0000-000094070000}"/>
    <cellStyle name="Normal 2 2 3 2 9" xfId="881" xr:uid="{00000000-0005-0000-0000-000095070000}"/>
    <cellStyle name="Normal 2 2 3 2 9 2" xfId="882" xr:uid="{00000000-0005-0000-0000-000096070000}"/>
    <cellStyle name="Normal 2 2 3 2 9 2 2" xfId="2451" xr:uid="{00000000-0005-0000-0000-000097070000}"/>
    <cellStyle name="Normal 2 2 3 2 9 2 3" xfId="3990" xr:uid="{00000000-0005-0000-0000-000098070000}"/>
    <cellStyle name="Normal 2 2 3 2 9 3" xfId="2450" xr:uid="{00000000-0005-0000-0000-000099070000}"/>
    <cellStyle name="Normal 2 2 3 2 9 4" xfId="3989" xr:uid="{00000000-0005-0000-0000-00009A070000}"/>
    <cellStyle name="Normal 2 2 3 20" xfId="2330" xr:uid="{00000000-0005-0000-0000-00009B070000}"/>
    <cellStyle name="Normal 2 2 3 21" xfId="3869" xr:uid="{00000000-0005-0000-0000-00009C070000}"/>
    <cellStyle name="Normal 2 2 3 3" xfId="111" xr:uid="{00000000-0005-0000-0000-00009D070000}"/>
    <cellStyle name="Normal 2 2 3 3 10" xfId="884" xr:uid="{00000000-0005-0000-0000-00009E070000}"/>
    <cellStyle name="Normal 2 2 3 3 10 2" xfId="885" xr:uid="{00000000-0005-0000-0000-00009F070000}"/>
    <cellStyle name="Normal 2 2 3 3 10 2 2" xfId="2454" xr:uid="{00000000-0005-0000-0000-0000A0070000}"/>
    <cellStyle name="Normal 2 2 3 3 10 2 3" xfId="3993" xr:uid="{00000000-0005-0000-0000-0000A1070000}"/>
    <cellStyle name="Normal 2 2 3 3 10 3" xfId="2453" xr:uid="{00000000-0005-0000-0000-0000A2070000}"/>
    <cellStyle name="Normal 2 2 3 3 10 4" xfId="3992" xr:uid="{00000000-0005-0000-0000-0000A3070000}"/>
    <cellStyle name="Normal 2 2 3 3 11" xfId="886" xr:uid="{00000000-0005-0000-0000-0000A4070000}"/>
    <cellStyle name="Normal 2 2 3 3 11 2" xfId="887" xr:uid="{00000000-0005-0000-0000-0000A5070000}"/>
    <cellStyle name="Normal 2 2 3 3 11 2 2" xfId="2456" xr:uid="{00000000-0005-0000-0000-0000A6070000}"/>
    <cellStyle name="Normal 2 2 3 3 11 2 3" xfId="3995" xr:uid="{00000000-0005-0000-0000-0000A7070000}"/>
    <cellStyle name="Normal 2 2 3 3 11 3" xfId="2455" xr:uid="{00000000-0005-0000-0000-0000A8070000}"/>
    <cellStyle name="Normal 2 2 3 3 11 4" xfId="3994" xr:uid="{00000000-0005-0000-0000-0000A9070000}"/>
    <cellStyle name="Normal 2 2 3 3 12" xfId="888" xr:uid="{00000000-0005-0000-0000-0000AA070000}"/>
    <cellStyle name="Normal 2 2 3 3 12 2" xfId="2457" xr:uid="{00000000-0005-0000-0000-0000AB070000}"/>
    <cellStyle name="Normal 2 2 3 3 12 3" xfId="3996" xr:uid="{00000000-0005-0000-0000-0000AC070000}"/>
    <cellStyle name="Normal 2 2 3 3 13" xfId="889" xr:uid="{00000000-0005-0000-0000-0000AD070000}"/>
    <cellStyle name="Normal 2 2 3 3 13 2" xfId="2458" xr:uid="{00000000-0005-0000-0000-0000AE070000}"/>
    <cellStyle name="Normal 2 2 3 3 13 3" xfId="3997" xr:uid="{00000000-0005-0000-0000-0000AF070000}"/>
    <cellStyle name="Normal 2 2 3 3 14" xfId="890" xr:uid="{00000000-0005-0000-0000-0000B0070000}"/>
    <cellStyle name="Normal 2 2 3 3 14 2" xfId="2459" xr:uid="{00000000-0005-0000-0000-0000B1070000}"/>
    <cellStyle name="Normal 2 2 3 3 14 3" xfId="3998" xr:uid="{00000000-0005-0000-0000-0000B2070000}"/>
    <cellStyle name="Normal 2 2 3 3 15" xfId="891" xr:uid="{00000000-0005-0000-0000-0000B3070000}"/>
    <cellStyle name="Normal 2 2 3 3 15 2" xfId="2460" xr:uid="{00000000-0005-0000-0000-0000B4070000}"/>
    <cellStyle name="Normal 2 2 3 3 15 3" xfId="3999" xr:uid="{00000000-0005-0000-0000-0000B5070000}"/>
    <cellStyle name="Normal 2 2 3 3 16" xfId="883" xr:uid="{00000000-0005-0000-0000-0000B6070000}"/>
    <cellStyle name="Normal 2 2 3 3 16 2" xfId="5010" xr:uid="{00000000-0005-0000-0000-0000B7070000}"/>
    <cellStyle name="Normal 2 2 3 3 17" xfId="2452" xr:uid="{00000000-0005-0000-0000-0000B8070000}"/>
    <cellStyle name="Normal 2 2 3 3 18" xfId="3991" xr:uid="{00000000-0005-0000-0000-0000B9070000}"/>
    <cellStyle name="Normal 2 2 3 3 2" xfId="131" xr:uid="{00000000-0005-0000-0000-0000BA070000}"/>
    <cellStyle name="Normal 2 2 3 3 2 10" xfId="893" xr:uid="{00000000-0005-0000-0000-0000BB070000}"/>
    <cellStyle name="Normal 2 2 3 3 2 10 2" xfId="2462" xr:uid="{00000000-0005-0000-0000-0000BC070000}"/>
    <cellStyle name="Normal 2 2 3 3 2 10 3" xfId="4001" xr:uid="{00000000-0005-0000-0000-0000BD070000}"/>
    <cellStyle name="Normal 2 2 3 3 2 11" xfId="892" xr:uid="{00000000-0005-0000-0000-0000BE070000}"/>
    <cellStyle name="Normal 2 2 3 3 2 11 2" xfId="5011" xr:uid="{00000000-0005-0000-0000-0000BF070000}"/>
    <cellStyle name="Normal 2 2 3 3 2 12" xfId="2461" xr:uid="{00000000-0005-0000-0000-0000C0070000}"/>
    <cellStyle name="Normal 2 2 3 3 2 13" xfId="4000" xr:uid="{00000000-0005-0000-0000-0000C1070000}"/>
    <cellStyle name="Normal 2 2 3 3 2 2" xfId="176" xr:uid="{00000000-0005-0000-0000-0000C2070000}"/>
    <cellStyle name="Normal 2 2 3 3 2 2 2" xfId="895" xr:uid="{00000000-0005-0000-0000-0000C3070000}"/>
    <cellStyle name="Normal 2 2 3 3 2 2 2 2" xfId="896" xr:uid="{00000000-0005-0000-0000-0000C4070000}"/>
    <cellStyle name="Normal 2 2 3 3 2 2 2 2 2" xfId="897" xr:uid="{00000000-0005-0000-0000-0000C5070000}"/>
    <cellStyle name="Normal 2 2 3 3 2 2 2 2 2 2" xfId="2466" xr:uid="{00000000-0005-0000-0000-0000C6070000}"/>
    <cellStyle name="Normal 2 2 3 3 2 2 2 2 2 3" xfId="4005" xr:uid="{00000000-0005-0000-0000-0000C7070000}"/>
    <cellStyle name="Normal 2 2 3 3 2 2 2 2 3" xfId="2465" xr:uid="{00000000-0005-0000-0000-0000C8070000}"/>
    <cellStyle name="Normal 2 2 3 3 2 2 2 2 4" xfId="4004" xr:uid="{00000000-0005-0000-0000-0000C9070000}"/>
    <cellStyle name="Normal 2 2 3 3 2 2 2 3" xfId="898" xr:uid="{00000000-0005-0000-0000-0000CA070000}"/>
    <cellStyle name="Normal 2 2 3 3 2 2 2 3 2" xfId="2467" xr:uid="{00000000-0005-0000-0000-0000CB070000}"/>
    <cellStyle name="Normal 2 2 3 3 2 2 2 3 3" xfId="4006" xr:uid="{00000000-0005-0000-0000-0000CC070000}"/>
    <cellStyle name="Normal 2 2 3 3 2 2 2 4" xfId="899" xr:uid="{00000000-0005-0000-0000-0000CD070000}"/>
    <cellStyle name="Normal 2 2 3 3 2 2 2 4 2" xfId="2468" xr:uid="{00000000-0005-0000-0000-0000CE070000}"/>
    <cellStyle name="Normal 2 2 3 3 2 2 2 4 3" xfId="4007" xr:uid="{00000000-0005-0000-0000-0000CF070000}"/>
    <cellStyle name="Normal 2 2 3 3 2 2 2 5" xfId="900" xr:uid="{00000000-0005-0000-0000-0000D0070000}"/>
    <cellStyle name="Normal 2 2 3 3 2 2 2 5 2" xfId="2469" xr:uid="{00000000-0005-0000-0000-0000D1070000}"/>
    <cellStyle name="Normal 2 2 3 3 2 2 2 5 3" xfId="4008" xr:uid="{00000000-0005-0000-0000-0000D2070000}"/>
    <cellStyle name="Normal 2 2 3 3 2 2 2 6" xfId="2464" xr:uid="{00000000-0005-0000-0000-0000D3070000}"/>
    <cellStyle name="Normal 2 2 3 3 2 2 2 7" xfId="4003" xr:uid="{00000000-0005-0000-0000-0000D4070000}"/>
    <cellStyle name="Normal 2 2 3 3 2 2 3" xfId="901" xr:uid="{00000000-0005-0000-0000-0000D5070000}"/>
    <cellStyle name="Normal 2 2 3 3 2 2 3 2" xfId="902" xr:uid="{00000000-0005-0000-0000-0000D6070000}"/>
    <cellStyle name="Normal 2 2 3 3 2 2 3 2 2" xfId="2471" xr:uid="{00000000-0005-0000-0000-0000D7070000}"/>
    <cellStyle name="Normal 2 2 3 3 2 2 3 2 3" xfId="4010" xr:uid="{00000000-0005-0000-0000-0000D8070000}"/>
    <cellStyle name="Normal 2 2 3 3 2 2 3 3" xfId="2470" xr:uid="{00000000-0005-0000-0000-0000D9070000}"/>
    <cellStyle name="Normal 2 2 3 3 2 2 3 4" xfId="4009" xr:uid="{00000000-0005-0000-0000-0000DA070000}"/>
    <cellStyle name="Normal 2 2 3 3 2 2 4" xfId="903" xr:uid="{00000000-0005-0000-0000-0000DB070000}"/>
    <cellStyle name="Normal 2 2 3 3 2 2 4 2" xfId="2472" xr:uid="{00000000-0005-0000-0000-0000DC070000}"/>
    <cellStyle name="Normal 2 2 3 3 2 2 4 3" xfId="4011" xr:uid="{00000000-0005-0000-0000-0000DD070000}"/>
    <cellStyle name="Normal 2 2 3 3 2 2 5" xfId="904" xr:uid="{00000000-0005-0000-0000-0000DE070000}"/>
    <cellStyle name="Normal 2 2 3 3 2 2 5 2" xfId="2473" xr:uid="{00000000-0005-0000-0000-0000DF070000}"/>
    <cellStyle name="Normal 2 2 3 3 2 2 5 3" xfId="4012" xr:uid="{00000000-0005-0000-0000-0000E0070000}"/>
    <cellStyle name="Normal 2 2 3 3 2 2 6" xfId="905" xr:uid="{00000000-0005-0000-0000-0000E1070000}"/>
    <cellStyle name="Normal 2 2 3 3 2 2 6 2" xfId="2474" xr:uid="{00000000-0005-0000-0000-0000E2070000}"/>
    <cellStyle name="Normal 2 2 3 3 2 2 6 3" xfId="4013" xr:uid="{00000000-0005-0000-0000-0000E3070000}"/>
    <cellStyle name="Normal 2 2 3 3 2 2 7" xfId="894" xr:uid="{00000000-0005-0000-0000-0000E4070000}"/>
    <cellStyle name="Normal 2 2 3 3 2 2 7 2" xfId="5012" xr:uid="{00000000-0005-0000-0000-0000E5070000}"/>
    <cellStyle name="Normal 2 2 3 3 2 2 8" xfId="2463" xr:uid="{00000000-0005-0000-0000-0000E6070000}"/>
    <cellStyle name="Normal 2 2 3 3 2 2 9" xfId="4002" xr:uid="{00000000-0005-0000-0000-0000E7070000}"/>
    <cellStyle name="Normal 2 2 3 3 2 3" xfId="221" xr:uid="{00000000-0005-0000-0000-0000E8070000}"/>
    <cellStyle name="Normal 2 2 3 3 2 3 2" xfId="907" xr:uid="{00000000-0005-0000-0000-0000E9070000}"/>
    <cellStyle name="Normal 2 2 3 3 2 3 2 2" xfId="908" xr:uid="{00000000-0005-0000-0000-0000EA070000}"/>
    <cellStyle name="Normal 2 2 3 3 2 3 2 2 2" xfId="2477" xr:uid="{00000000-0005-0000-0000-0000EB070000}"/>
    <cellStyle name="Normal 2 2 3 3 2 3 2 2 3" xfId="4016" xr:uid="{00000000-0005-0000-0000-0000EC070000}"/>
    <cellStyle name="Normal 2 2 3 3 2 3 2 3" xfId="2476" xr:uid="{00000000-0005-0000-0000-0000ED070000}"/>
    <cellStyle name="Normal 2 2 3 3 2 3 2 4" xfId="4015" xr:uid="{00000000-0005-0000-0000-0000EE070000}"/>
    <cellStyle name="Normal 2 2 3 3 2 3 3" xfId="909" xr:uid="{00000000-0005-0000-0000-0000EF070000}"/>
    <cellStyle name="Normal 2 2 3 3 2 3 3 2" xfId="2478" xr:uid="{00000000-0005-0000-0000-0000F0070000}"/>
    <cellStyle name="Normal 2 2 3 3 2 3 3 3" xfId="4017" xr:uid="{00000000-0005-0000-0000-0000F1070000}"/>
    <cellStyle name="Normal 2 2 3 3 2 3 4" xfId="910" xr:uid="{00000000-0005-0000-0000-0000F2070000}"/>
    <cellStyle name="Normal 2 2 3 3 2 3 4 2" xfId="2479" xr:uid="{00000000-0005-0000-0000-0000F3070000}"/>
    <cellStyle name="Normal 2 2 3 3 2 3 4 3" xfId="4018" xr:uid="{00000000-0005-0000-0000-0000F4070000}"/>
    <cellStyle name="Normal 2 2 3 3 2 3 5" xfId="911" xr:uid="{00000000-0005-0000-0000-0000F5070000}"/>
    <cellStyle name="Normal 2 2 3 3 2 3 5 2" xfId="2480" xr:uid="{00000000-0005-0000-0000-0000F6070000}"/>
    <cellStyle name="Normal 2 2 3 3 2 3 5 3" xfId="4019" xr:uid="{00000000-0005-0000-0000-0000F7070000}"/>
    <cellStyle name="Normal 2 2 3 3 2 3 6" xfId="906" xr:uid="{00000000-0005-0000-0000-0000F8070000}"/>
    <cellStyle name="Normal 2 2 3 3 2 3 6 2" xfId="5013" xr:uid="{00000000-0005-0000-0000-0000F9070000}"/>
    <cellStyle name="Normal 2 2 3 3 2 3 7" xfId="2475" xr:uid="{00000000-0005-0000-0000-0000FA070000}"/>
    <cellStyle name="Normal 2 2 3 3 2 3 8" xfId="4014" xr:uid="{00000000-0005-0000-0000-0000FB070000}"/>
    <cellStyle name="Normal 2 2 3 3 2 4" xfId="912" xr:uid="{00000000-0005-0000-0000-0000FC070000}"/>
    <cellStyle name="Normal 2 2 3 3 2 4 2" xfId="913" xr:uid="{00000000-0005-0000-0000-0000FD070000}"/>
    <cellStyle name="Normal 2 2 3 3 2 4 2 2" xfId="914" xr:uid="{00000000-0005-0000-0000-0000FE070000}"/>
    <cellStyle name="Normal 2 2 3 3 2 4 2 2 2" xfId="2483" xr:uid="{00000000-0005-0000-0000-0000FF070000}"/>
    <cellStyle name="Normal 2 2 3 3 2 4 2 2 3" xfId="4022" xr:uid="{00000000-0005-0000-0000-000000080000}"/>
    <cellStyle name="Normal 2 2 3 3 2 4 2 3" xfId="2482" xr:uid="{00000000-0005-0000-0000-000001080000}"/>
    <cellStyle name="Normal 2 2 3 3 2 4 2 4" xfId="4021" xr:uid="{00000000-0005-0000-0000-000002080000}"/>
    <cellStyle name="Normal 2 2 3 3 2 4 3" xfId="915" xr:uid="{00000000-0005-0000-0000-000003080000}"/>
    <cellStyle name="Normal 2 2 3 3 2 4 3 2" xfId="2484" xr:uid="{00000000-0005-0000-0000-000004080000}"/>
    <cellStyle name="Normal 2 2 3 3 2 4 3 3" xfId="4023" xr:uid="{00000000-0005-0000-0000-000005080000}"/>
    <cellStyle name="Normal 2 2 3 3 2 4 4" xfId="2481" xr:uid="{00000000-0005-0000-0000-000006080000}"/>
    <cellStyle name="Normal 2 2 3 3 2 4 5" xfId="4020" xr:uid="{00000000-0005-0000-0000-000007080000}"/>
    <cellStyle name="Normal 2 2 3 3 2 5" xfId="916" xr:uid="{00000000-0005-0000-0000-000008080000}"/>
    <cellStyle name="Normal 2 2 3 3 2 5 2" xfId="917" xr:uid="{00000000-0005-0000-0000-000009080000}"/>
    <cellStyle name="Normal 2 2 3 3 2 5 2 2" xfId="918" xr:uid="{00000000-0005-0000-0000-00000A080000}"/>
    <cellStyle name="Normal 2 2 3 3 2 5 2 2 2" xfId="2487" xr:uid="{00000000-0005-0000-0000-00000B080000}"/>
    <cellStyle name="Normal 2 2 3 3 2 5 2 2 3" xfId="4026" xr:uid="{00000000-0005-0000-0000-00000C080000}"/>
    <cellStyle name="Normal 2 2 3 3 2 5 2 3" xfId="2486" xr:uid="{00000000-0005-0000-0000-00000D080000}"/>
    <cellStyle name="Normal 2 2 3 3 2 5 2 4" xfId="4025" xr:uid="{00000000-0005-0000-0000-00000E080000}"/>
    <cellStyle name="Normal 2 2 3 3 2 5 3" xfId="919" xr:uid="{00000000-0005-0000-0000-00000F080000}"/>
    <cellStyle name="Normal 2 2 3 3 2 5 3 2" xfId="2488" xr:uid="{00000000-0005-0000-0000-000010080000}"/>
    <cellStyle name="Normal 2 2 3 3 2 5 3 3" xfId="4027" xr:uid="{00000000-0005-0000-0000-000011080000}"/>
    <cellStyle name="Normal 2 2 3 3 2 5 4" xfId="2485" xr:uid="{00000000-0005-0000-0000-000012080000}"/>
    <cellStyle name="Normal 2 2 3 3 2 5 5" xfId="4024" xr:uid="{00000000-0005-0000-0000-000013080000}"/>
    <cellStyle name="Normal 2 2 3 3 2 6" xfId="920" xr:uid="{00000000-0005-0000-0000-000014080000}"/>
    <cellStyle name="Normal 2 2 3 3 2 6 2" xfId="921" xr:uid="{00000000-0005-0000-0000-000015080000}"/>
    <cellStyle name="Normal 2 2 3 3 2 6 2 2" xfId="2490" xr:uid="{00000000-0005-0000-0000-000016080000}"/>
    <cellStyle name="Normal 2 2 3 3 2 6 2 3" xfId="4029" xr:uid="{00000000-0005-0000-0000-000017080000}"/>
    <cellStyle name="Normal 2 2 3 3 2 6 3" xfId="2489" xr:uid="{00000000-0005-0000-0000-000018080000}"/>
    <cellStyle name="Normal 2 2 3 3 2 6 4" xfId="4028" xr:uid="{00000000-0005-0000-0000-000019080000}"/>
    <cellStyle name="Normal 2 2 3 3 2 7" xfId="922" xr:uid="{00000000-0005-0000-0000-00001A080000}"/>
    <cellStyle name="Normal 2 2 3 3 2 7 2" xfId="923" xr:uid="{00000000-0005-0000-0000-00001B080000}"/>
    <cellStyle name="Normal 2 2 3 3 2 7 2 2" xfId="2492" xr:uid="{00000000-0005-0000-0000-00001C080000}"/>
    <cellStyle name="Normal 2 2 3 3 2 7 2 3" xfId="4031" xr:uid="{00000000-0005-0000-0000-00001D080000}"/>
    <cellStyle name="Normal 2 2 3 3 2 7 3" xfId="2491" xr:uid="{00000000-0005-0000-0000-00001E080000}"/>
    <cellStyle name="Normal 2 2 3 3 2 7 4" xfId="4030" xr:uid="{00000000-0005-0000-0000-00001F080000}"/>
    <cellStyle name="Normal 2 2 3 3 2 8" xfId="924" xr:uid="{00000000-0005-0000-0000-000020080000}"/>
    <cellStyle name="Normal 2 2 3 3 2 8 2" xfId="2493" xr:uid="{00000000-0005-0000-0000-000021080000}"/>
    <cellStyle name="Normal 2 2 3 3 2 8 3" xfId="4032" xr:uid="{00000000-0005-0000-0000-000022080000}"/>
    <cellStyle name="Normal 2 2 3 3 2 9" xfId="925" xr:uid="{00000000-0005-0000-0000-000023080000}"/>
    <cellStyle name="Normal 2 2 3 3 2 9 2" xfId="2494" xr:uid="{00000000-0005-0000-0000-000024080000}"/>
    <cellStyle name="Normal 2 2 3 3 2 9 3" xfId="4033" xr:uid="{00000000-0005-0000-0000-000025080000}"/>
    <cellStyle name="Normal 2 2 3 3 3" xfId="145" xr:uid="{00000000-0005-0000-0000-000026080000}"/>
    <cellStyle name="Normal 2 2 3 3 3 10" xfId="2495" xr:uid="{00000000-0005-0000-0000-000027080000}"/>
    <cellStyle name="Normal 2 2 3 3 3 11" xfId="4034" xr:uid="{00000000-0005-0000-0000-000028080000}"/>
    <cellStyle name="Normal 2 2 3 3 3 2" xfId="190" xr:uid="{00000000-0005-0000-0000-000029080000}"/>
    <cellStyle name="Normal 2 2 3 3 3 2 2" xfId="928" xr:uid="{00000000-0005-0000-0000-00002A080000}"/>
    <cellStyle name="Normal 2 2 3 3 3 2 2 2" xfId="929" xr:uid="{00000000-0005-0000-0000-00002B080000}"/>
    <cellStyle name="Normal 2 2 3 3 3 2 2 2 2" xfId="2498" xr:uid="{00000000-0005-0000-0000-00002C080000}"/>
    <cellStyle name="Normal 2 2 3 3 3 2 2 2 3" xfId="4037" xr:uid="{00000000-0005-0000-0000-00002D080000}"/>
    <cellStyle name="Normal 2 2 3 3 3 2 2 3" xfId="2497" xr:uid="{00000000-0005-0000-0000-00002E080000}"/>
    <cellStyle name="Normal 2 2 3 3 3 2 2 4" xfId="4036" xr:uid="{00000000-0005-0000-0000-00002F080000}"/>
    <cellStyle name="Normal 2 2 3 3 3 2 3" xfId="930" xr:uid="{00000000-0005-0000-0000-000030080000}"/>
    <cellStyle name="Normal 2 2 3 3 3 2 3 2" xfId="2499" xr:uid="{00000000-0005-0000-0000-000031080000}"/>
    <cellStyle name="Normal 2 2 3 3 3 2 3 3" xfId="4038" xr:uid="{00000000-0005-0000-0000-000032080000}"/>
    <cellStyle name="Normal 2 2 3 3 3 2 4" xfId="931" xr:uid="{00000000-0005-0000-0000-000033080000}"/>
    <cellStyle name="Normal 2 2 3 3 3 2 4 2" xfId="2500" xr:uid="{00000000-0005-0000-0000-000034080000}"/>
    <cellStyle name="Normal 2 2 3 3 3 2 4 3" xfId="4039" xr:uid="{00000000-0005-0000-0000-000035080000}"/>
    <cellStyle name="Normal 2 2 3 3 3 2 5" xfId="932" xr:uid="{00000000-0005-0000-0000-000036080000}"/>
    <cellStyle name="Normal 2 2 3 3 3 2 5 2" xfId="2501" xr:uid="{00000000-0005-0000-0000-000037080000}"/>
    <cellStyle name="Normal 2 2 3 3 3 2 5 3" xfId="4040" xr:uid="{00000000-0005-0000-0000-000038080000}"/>
    <cellStyle name="Normal 2 2 3 3 3 2 6" xfId="927" xr:uid="{00000000-0005-0000-0000-000039080000}"/>
    <cellStyle name="Normal 2 2 3 3 3 2 6 2" xfId="5015" xr:uid="{00000000-0005-0000-0000-00003A080000}"/>
    <cellStyle name="Normal 2 2 3 3 3 2 7" xfId="2496" xr:uid="{00000000-0005-0000-0000-00003B080000}"/>
    <cellStyle name="Normal 2 2 3 3 3 2 8" xfId="4035" xr:uid="{00000000-0005-0000-0000-00003C080000}"/>
    <cellStyle name="Normal 2 2 3 3 3 3" xfId="235" xr:uid="{00000000-0005-0000-0000-00003D080000}"/>
    <cellStyle name="Normal 2 2 3 3 3 3 2" xfId="934" xr:uid="{00000000-0005-0000-0000-00003E080000}"/>
    <cellStyle name="Normal 2 2 3 3 3 3 2 2" xfId="935" xr:uid="{00000000-0005-0000-0000-00003F080000}"/>
    <cellStyle name="Normal 2 2 3 3 3 3 2 2 2" xfId="2504" xr:uid="{00000000-0005-0000-0000-000040080000}"/>
    <cellStyle name="Normal 2 2 3 3 3 3 2 2 3" xfId="4043" xr:uid="{00000000-0005-0000-0000-000041080000}"/>
    <cellStyle name="Normal 2 2 3 3 3 3 2 3" xfId="2503" xr:uid="{00000000-0005-0000-0000-000042080000}"/>
    <cellStyle name="Normal 2 2 3 3 3 3 2 4" xfId="4042" xr:uid="{00000000-0005-0000-0000-000043080000}"/>
    <cellStyle name="Normal 2 2 3 3 3 3 3" xfId="936" xr:uid="{00000000-0005-0000-0000-000044080000}"/>
    <cellStyle name="Normal 2 2 3 3 3 3 3 2" xfId="2505" xr:uid="{00000000-0005-0000-0000-000045080000}"/>
    <cellStyle name="Normal 2 2 3 3 3 3 3 3" xfId="4044" xr:uid="{00000000-0005-0000-0000-000046080000}"/>
    <cellStyle name="Normal 2 2 3 3 3 3 4" xfId="933" xr:uid="{00000000-0005-0000-0000-000047080000}"/>
    <cellStyle name="Normal 2 2 3 3 3 3 4 2" xfId="5016" xr:uid="{00000000-0005-0000-0000-000048080000}"/>
    <cellStyle name="Normal 2 2 3 3 3 3 5" xfId="2502" xr:uid="{00000000-0005-0000-0000-000049080000}"/>
    <cellStyle name="Normal 2 2 3 3 3 3 6" xfId="4041" xr:uid="{00000000-0005-0000-0000-00004A080000}"/>
    <cellStyle name="Normal 2 2 3 3 3 4" xfId="937" xr:uid="{00000000-0005-0000-0000-00004B080000}"/>
    <cellStyle name="Normal 2 2 3 3 3 4 2" xfId="938" xr:uid="{00000000-0005-0000-0000-00004C080000}"/>
    <cellStyle name="Normal 2 2 3 3 3 4 2 2" xfId="2507" xr:uid="{00000000-0005-0000-0000-00004D080000}"/>
    <cellStyle name="Normal 2 2 3 3 3 4 2 3" xfId="4046" xr:uid="{00000000-0005-0000-0000-00004E080000}"/>
    <cellStyle name="Normal 2 2 3 3 3 4 3" xfId="2506" xr:uid="{00000000-0005-0000-0000-00004F080000}"/>
    <cellStyle name="Normal 2 2 3 3 3 4 4" xfId="4045" xr:uid="{00000000-0005-0000-0000-000050080000}"/>
    <cellStyle name="Normal 2 2 3 3 3 5" xfId="939" xr:uid="{00000000-0005-0000-0000-000051080000}"/>
    <cellStyle name="Normal 2 2 3 3 3 5 2" xfId="940" xr:uid="{00000000-0005-0000-0000-000052080000}"/>
    <cellStyle name="Normal 2 2 3 3 3 5 2 2" xfId="2509" xr:uid="{00000000-0005-0000-0000-000053080000}"/>
    <cellStyle name="Normal 2 2 3 3 3 5 2 3" xfId="4048" xr:uid="{00000000-0005-0000-0000-000054080000}"/>
    <cellStyle name="Normal 2 2 3 3 3 5 3" xfId="2508" xr:uid="{00000000-0005-0000-0000-000055080000}"/>
    <cellStyle name="Normal 2 2 3 3 3 5 4" xfId="4047" xr:uid="{00000000-0005-0000-0000-000056080000}"/>
    <cellStyle name="Normal 2 2 3 3 3 6" xfId="941" xr:uid="{00000000-0005-0000-0000-000057080000}"/>
    <cellStyle name="Normal 2 2 3 3 3 6 2" xfId="2510" xr:uid="{00000000-0005-0000-0000-000058080000}"/>
    <cellStyle name="Normal 2 2 3 3 3 6 3" xfId="4049" xr:uid="{00000000-0005-0000-0000-000059080000}"/>
    <cellStyle name="Normal 2 2 3 3 3 7" xfId="942" xr:uid="{00000000-0005-0000-0000-00005A080000}"/>
    <cellStyle name="Normal 2 2 3 3 3 7 2" xfId="2511" xr:uid="{00000000-0005-0000-0000-00005B080000}"/>
    <cellStyle name="Normal 2 2 3 3 3 7 3" xfId="4050" xr:uid="{00000000-0005-0000-0000-00005C080000}"/>
    <cellStyle name="Normal 2 2 3 3 3 8" xfId="943" xr:uid="{00000000-0005-0000-0000-00005D080000}"/>
    <cellStyle name="Normal 2 2 3 3 3 8 2" xfId="2512" xr:uid="{00000000-0005-0000-0000-00005E080000}"/>
    <cellStyle name="Normal 2 2 3 3 3 8 3" xfId="4051" xr:uid="{00000000-0005-0000-0000-00005F080000}"/>
    <cellStyle name="Normal 2 2 3 3 3 9" xfId="926" xr:uid="{00000000-0005-0000-0000-000060080000}"/>
    <cellStyle name="Normal 2 2 3 3 3 9 2" xfId="5014" xr:uid="{00000000-0005-0000-0000-000061080000}"/>
    <cellStyle name="Normal 2 2 3 3 4" xfId="162" xr:uid="{00000000-0005-0000-0000-000062080000}"/>
    <cellStyle name="Normal 2 2 3 3 4 10" xfId="4052" xr:uid="{00000000-0005-0000-0000-000063080000}"/>
    <cellStyle name="Normal 2 2 3 3 4 2" xfId="945" xr:uid="{00000000-0005-0000-0000-000064080000}"/>
    <cellStyle name="Normal 2 2 3 3 4 2 2" xfId="946" xr:uid="{00000000-0005-0000-0000-000065080000}"/>
    <cellStyle name="Normal 2 2 3 3 4 2 2 2" xfId="947" xr:uid="{00000000-0005-0000-0000-000066080000}"/>
    <cellStyle name="Normal 2 2 3 3 4 2 2 2 2" xfId="2516" xr:uid="{00000000-0005-0000-0000-000067080000}"/>
    <cellStyle name="Normal 2 2 3 3 4 2 2 2 3" xfId="4055" xr:uid="{00000000-0005-0000-0000-000068080000}"/>
    <cellStyle name="Normal 2 2 3 3 4 2 2 3" xfId="2515" xr:uid="{00000000-0005-0000-0000-000069080000}"/>
    <cellStyle name="Normal 2 2 3 3 4 2 2 4" xfId="4054" xr:uid="{00000000-0005-0000-0000-00006A080000}"/>
    <cellStyle name="Normal 2 2 3 3 4 2 3" xfId="948" xr:uid="{00000000-0005-0000-0000-00006B080000}"/>
    <cellStyle name="Normal 2 2 3 3 4 2 3 2" xfId="2517" xr:uid="{00000000-0005-0000-0000-00006C080000}"/>
    <cellStyle name="Normal 2 2 3 3 4 2 3 3" xfId="4056" xr:uid="{00000000-0005-0000-0000-00006D080000}"/>
    <cellStyle name="Normal 2 2 3 3 4 2 4" xfId="949" xr:uid="{00000000-0005-0000-0000-00006E080000}"/>
    <cellStyle name="Normal 2 2 3 3 4 2 4 2" xfId="2518" xr:uid="{00000000-0005-0000-0000-00006F080000}"/>
    <cellStyle name="Normal 2 2 3 3 4 2 4 3" xfId="4057" xr:uid="{00000000-0005-0000-0000-000070080000}"/>
    <cellStyle name="Normal 2 2 3 3 4 2 5" xfId="950" xr:uid="{00000000-0005-0000-0000-000071080000}"/>
    <cellStyle name="Normal 2 2 3 3 4 2 5 2" xfId="2519" xr:uid="{00000000-0005-0000-0000-000072080000}"/>
    <cellStyle name="Normal 2 2 3 3 4 2 5 3" xfId="4058" xr:uid="{00000000-0005-0000-0000-000073080000}"/>
    <cellStyle name="Normal 2 2 3 3 4 2 6" xfId="2514" xr:uid="{00000000-0005-0000-0000-000074080000}"/>
    <cellStyle name="Normal 2 2 3 3 4 2 7" xfId="4053" xr:uid="{00000000-0005-0000-0000-000075080000}"/>
    <cellStyle name="Normal 2 2 3 3 4 3" xfId="951" xr:uid="{00000000-0005-0000-0000-000076080000}"/>
    <cellStyle name="Normal 2 2 3 3 4 3 2" xfId="952" xr:uid="{00000000-0005-0000-0000-000077080000}"/>
    <cellStyle name="Normal 2 2 3 3 4 3 2 2" xfId="953" xr:uid="{00000000-0005-0000-0000-000078080000}"/>
    <cellStyle name="Normal 2 2 3 3 4 3 2 2 2" xfId="2522" xr:uid="{00000000-0005-0000-0000-000079080000}"/>
    <cellStyle name="Normal 2 2 3 3 4 3 2 2 3" xfId="4061" xr:uid="{00000000-0005-0000-0000-00007A080000}"/>
    <cellStyle name="Normal 2 2 3 3 4 3 2 3" xfId="2521" xr:uid="{00000000-0005-0000-0000-00007B080000}"/>
    <cellStyle name="Normal 2 2 3 3 4 3 2 4" xfId="4060" xr:uid="{00000000-0005-0000-0000-00007C080000}"/>
    <cellStyle name="Normal 2 2 3 3 4 3 3" xfId="954" xr:uid="{00000000-0005-0000-0000-00007D080000}"/>
    <cellStyle name="Normal 2 2 3 3 4 3 3 2" xfId="2523" xr:uid="{00000000-0005-0000-0000-00007E080000}"/>
    <cellStyle name="Normal 2 2 3 3 4 3 3 3" xfId="4062" xr:uid="{00000000-0005-0000-0000-00007F080000}"/>
    <cellStyle name="Normal 2 2 3 3 4 3 4" xfId="2520" xr:uid="{00000000-0005-0000-0000-000080080000}"/>
    <cellStyle name="Normal 2 2 3 3 4 3 5" xfId="4059" xr:uid="{00000000-0005-0000-0000-000081080000}"/>
    <cellStyle name="Normal 2 2 3 3 4 4" xfId="955" xr:uid="{00000000-0005-0000-0000-000082080000}"/>
    <cellStyle name="Normal 2 2 3 3 4 4 2" xfId="956" xr:uid="{00000000-0005-0000-0000-000083080000}"/>
    <cellStyle name="Normal 2 2 3 3 4 4 2 2" xfId="2525" xr:uid="{00000000-0005-0000-0000-000084080000}"/>
    <cellStyle name="Normal 2 2 3 3 4 4 2 3" xfId="4064" xr:uid="{00000000-0005-0000-0000-000085080000}"/>
    <cellStyle name="Normal 2 2 3 3 4 4 3" xfId="2524" xr:uid="{00000000-0005-0000-0000-000086080000}"/>
    <cellStyle name="Normal 2 2 3 3 4 4 4" xfId="4063" xr:uid="{00000000-0005-0000-0000-000087080000}"/>
    <cellStyle name="Normal 2 2 3 3 4 5" xfId="957" xr:uid="{00000000-0005-0000-0000-000088080000}"/>
    <cellStyle name="Normal 2 2 3 3 4 5 2" xfId="2526" xr:uid="{00000000-0005-0000-0000-000089080000}"/>
    <cellStyle name="Normal 2 2 3 3 4 5 3" xfId="4065" xr:uid="{00000000-0005-0000-0000-00008A080000}"/>
    <cellStyle name="Normal 2 2 3 3 4 6" xfId="958" xr:uid="{00000000-0005-0000-0000-00008B080000}"/>
    <cellStyle name="Normal 2 2 3 3 4 6 2" xfId="2527" xr:uid="{00000000-0005-0000-0000-00008C080000}"/>
    <cellStyle name="Normal 2 2 3 3 4 6 3" xfId="4066" xr:uid="{00000000-0005-0000-0000-00008D080000}"/>
    <cellStyle name="Normal 2 2 3 3 4 7" xfId="959" xr:uid="{00000000-0005-0000-0000-00008E080000}"/>
    <cellStyle name="Normal 2 2 3 3 4 7 2" xfId="2528" xr:uid="{00000000-0005-0000-0000-00008F080000}"/>
    <cellStyle name="Normal 2 2 3 3 4 7 3" xfId="4067" xr:uid="{00000000-0005-0000-0000-000090080000}"/>
    <cellStyle name="Normal 2 2 3 3 4 8" xfId="944" xr:uid="{00000000-0005-0000-0000-000091080000}"/>
    <cellStyle name="Normal 2 2 3 3 4 8 2" xfId="5017" xr:uid="{00000000-0005-0000-0000-000092080000}"/>
    <cellStyle name="Normal 2 2 3 3 4 9" xfId="2513" xr:uid="{00000000-0005-0000-0000-000093080000}"/>
    <cellStyle name="Normal 2 2 3 3 5" xfId="207" xr:uid="{00000000-0005-0000-0000-000094080000}"/>
    <cellStyle name="Normal 2 2 3 3 5 2" xfId="961" xr:uid="{00000000-0005-0000-0000-000095080000}"/>
    <cellStyle name="Normal 2 2 3 3 5 2 2" xfId="962" xr:uid="{00000000-0005-0000-0000-000096080000}"/>
    <cellStyle name="Normal 2 2 3 3 5 2 2 2" xfId="963" xr:uid="{00000000-0005-0000-0000-000097080000}"/>
    <cellStyle name="Normal 2 2 3 3 5 2 2 2 2" xfId="2532" xr:uid="{00000000-0005-0000-0000-000098080000}"/>
    <cellStyle name="Normal 2 2 3 3 5 2 2 2 3" xfId="4071" xr:uid="{00000000-0005-0000-0000-000099080000}"/>
    <cellStyle name="Normal 2 2 3 3 5 2 2 3" xfId="2531" xr:uid="{00000000-0005-0000-0000-00009A080000}"/>
    <cellStyle name="Normal 2 2 3 3 5 2 2 4" xfId="4070" xr:uid="{00000000-0005-0000-0000-00009B080000}"/>
    <cellStyle name="Normal 2 2 3 3 5 2 3" xfId="964" xr:uid="{00000000-0005-0000-0000-00009C080000}"/>
    <cellStyle name="Normal 2 2 3 3 5 2 3 2" xfId="2533" xr:uid="{00000000-0005-0000-0000-00009D080000}"/>
    <cellStyle name="Normal 2 2 3 3 5 2 3 3" xfId="4072" xr:uid="{00000000-0005-0000-0000-00009E080000}"/>
    <cellStyle name="Normal 2 2 3 3 5 2 4" xfId="2530" xr:uid="{00000000-0005-0000-0000-00009F080000}"/>
    <cellStyle name="Normal 2 2 3 3 5 2 5" xfId="4069" xr:uid="{00000000-0005-0000-0000-0000A0080000}"/>
    <cellStyle name="Normal 2 2 3 3 5 3" xfId="965" xr:uid="{00000000-0005-0000-0000-0000A1080000}"/>
    <cellStyle name="Normal 2 2 3 3 5 3 2" xfId="966" xr:uid="{00000000-0005-0000-0000-0000A2080000}"/>
    <cellStyle name="Normal 2 2 3 3 5 3 2 2" xfId="2535" xr:uid="{00000000-0005-0000-0000-0000A3080000}"/>
    <cellStyle name="Normal 2 2 3 3 5 3 2 3" xfId="4074" xr:uid="{00000000-0005-0000-0000-0000A4080000}"/>
    <cellStyle name="Normal 2 2 3 3 5 3 3" xfId="2534" xr:uid="{00000000-0005-0000-0000-0000A5080000}"/>
    <cellStyle name="Normal 2 2 3 3 5 3 4" xfId="4073" xr:uid="{00000000-0005-0000-0000-0000A6080000}"/>
    <cellStyle name="Normal 2 2 3 3 5 4" xfId="967" xr:uid="{00000000-0005-0000-0000-0000A7080000}"/>
    <cellStyle name="Normal 2 2 3 3 5 4 2" xfId="2536" xr:uid="{00000000-0005-0000-0000-0000A8080000}"/>
    <cellStyle name="Normal 2 2 3 3 5 4 3" xfId="4075" xr:uid="{00000000-0005-0000-0000-0000A9080000}"/>
    <cellStyle name="Normal 2 2 3 3 5 5" xfId="968" xr:uid="{00000000-0005-0000-0000-0000AA080000}"/>
    <cellStyle name="Normal 2 2 3 3 5 5 2" xfId="2537" xr:uid="{00000000-0005-0000-0000-0000AB080000}"/>
    <cellStyle name="Normal 2 2 3 3 5 5 3" xfId="4076" xr:uid="{00000000-0005-0000-0000-0000AC080000}"/>
    <cellStyle name="Normal 2 2 3 3 5 6" xfId="969" xr:uid="{00000000-0005-0000-0000-0000AD080000}"/>
    <cellStyle name="Normal 2 2 3 3 5 6 2" xfId="2538" xr:uid="{00000000-0005-0000-0000-0000AE080000}"/>
    <cellStyle name="Normal 2 2 3 3 5 6 3" xfId="4077" xr:uid="{00000000-0005-0000-0000-0000AF080000}"/>
    <cellStyle name="Normal 2 2 3 3 5 7" xfId="960" xr:uid="{00000000-0005-0000-0000-0000B0080000}"/>
    <cellStyle name="Normal 2 2 3 3 5 7 2" xfId="5018" xr:uid="{00000000-0005-0000-0000-0000B1080000}"/>
    <cellStyle name="Normal 2 2 3 3 5 8" xfId="2529" xr:uid="{00000000-0005-0000-0000-0000B2080000}"/>
    <cellStyle name="Normal 2 2 3 3 5 9" xfId="4068" xr:uid="{00000000-0005-0000-0000-0000B3080000}"/>
    <cellStyle name="Normal 2 2 3 3 6" xfId="970" xr:uid="{00000000-0005-0000-0000-0000B4080000}"/>
    <cellStyle name="Normal 2 2 3 3 6 2" xfId="971" xr:uid="{00000000-0005-0000-0000-0000B5080000}"/>
    <cellStyle name="Normal 2 2 3 3 6 2 2" xfId="972" xr:uid="{00000000-0005-0000-0000-0000B6080000}"/>
    <cellStyle name="Normal 2 2 3 3 6 2 2 2" xfId="2541" xr:uid="{00000000-0005-0000-0000-0000B7080000}"/>
    <cellStyle name="Normal 2 2 3 3 6 2 2 3" xfId="4080" xr:uid="{00000000-0005-0000-0000-0000B8080000}"/>
    <cellStyle name="Normal 2 2 3 3 6 2 3" xfId="2540" xr:uid="{00000000-0005-0000-0000-0000B9080000}"/>
    <cellStyle name="Normal 2 2 3 3 6 2 4" xfId="4079" xr:uid="{00000000-0005-0000-0000-0000BA080000}"/>
    <cellStyle name="Normal 2 2 3 3 6 3" xfId="973" xr:uid="{00000000-0005-0000-0000-0000BB080000}"/>
    <cellStyle name="Normal 2 2 3 3 6 3 2" xfId="2542" xr:uid="{00000000-0005-0000-0000-0000BC080000}"/>
    <cellStyle name="Normal 2 2 3 3 6 3 3" xfId="4081" xr:uid="{00000000-0005-0000-0000-0000BD080000}"/>
    <cellStyle name="Normal 2 2 3 3 6 4" xfId="974" xr:uid="{00000000-0005-0000-0000-0000BE080000}"/>
    <cellStyle name="Normal 2 2 3 3 6 4 2" xfId="2543" xr:uid="{00000000-0005-0000-0000-0000BF080000}"/>
    <cellStyle name="Normal 2 2 3 3 6 4 3" xfId="4082" xr:uid="{00000000-0005-0000-0000-0000C0080000}"/>
    <cellStyle name="Normal 2 2 3 3 6 5" xfId="975" xr:uid="{00000000-0005-0000-0000-0000C1080000}"/>
    <cellStyle name="Normal 2 2 3 3 6 5 2" xfId="2544" xr:uid="{00000000-0005-0000-0000-0000C2080000}"/>
    <cellStyle name="Normal 2 2 3 3 6 5 3" xfId="4083" xr:uid="{00000000-0005-0000-0000-0000C3080000}"/>
    <cellStyle name="Normal 2 2 3 3 6 6" xfId="2539" xr:uid="{00000000-0005-0000-0000-0000C4080000}"/>
    <cellStyle name="Normal 2 2 3 3 6 7" xfId="4078" xr:uid="{00000000-0005-0000-0000-0000C5080000}"/>
    <cellStyle name="Normal 2 2 3 3 7" xfId="976" xr:uid="{00000000-0005-0000-0000-0000C6080000}"/>
    <cellStyle name="Normal 2 2 3 3 7 2" xfId="977" xr:uid="{00000000-0005-0000-0000-0000C7080000}"/>
    <cellStyle name="Normal 2 2 3 3 7 2 2" xfId="978" xr:uid="{00000000-0005-0000-0000-0000C8080000}"/>
    <cellStyle name="Normal 2 2 3 3 7 2 2 2" xfId="2547" xr:uid="{00000000-0005-0000-0000-0000C9080000}"/>
    <cellStyle name="Normal 2 2 3 3 7 2 2 3" xfId="4086" xr:uid="{00000000-0005-0000-0000-0000CA080000}"/>
    <cellStyle name="Normal 2 2 3 3 7 2 3" xfId="2546" xr:uid="{00000000-0005-0000-0000-0000CB080000}"/>
    <cellStyle name="Normal 2 2 3 3 7 2 4" xfId="4085" xr:uid="{00000000-0005-0000-0000-0000CC080000}"/>
    <cellStyle name="Normal 2 2 3 3 7 3" xfId="979" xr:uid="{00000000-0005-0000-0000-0000CD080000}"/>
    <cellStyle name="Normal 2 2 3 3 7 3 2" xfId="2548" xr:uid="{00000000-0005-0000-0000-0000CE080000}"/>
    <cellStyle name="Normal 2 2 3 3 7 3 3" xfId="4087" xr:uid="{00000000-0005-0000-0000-0000CF080000}"/>
    <cellStyle name="Normal 2 2 3 3 7 4" xfId="2545" xr:uid="{00000000-0005-0000-0000-0000D0080000}"/>
    <cellStyle name="Normal 2 2 3 3 7 5" xfId="4084" xr:uid="{00000000-0005-0000-0000-0000D1080000}"/>
    <cellStyle name="Normal 2 2 3 3 8" xfId="980" xr:uid="{00000000-0005-0000-0000-0000D2080000}"/>
    <cellStyle name="Normal 2 2 3 3 8 2" xfId="981" xr:uid="{00000000-0005-0000-0000-0000D3080000}"/>
    <cellStyle name="Normal 2 2 3 3 8 2 2" xfId="982" xr:uid="{00000000-0005-0000-0000-0000D4080000}"/>
    <cellStyle name="Normal 2 2 3 3 8 2 2 2" xfId="2551" xr:uid="{00000000-0005-0000-0000-0000D5080000}"/>
    <cellStyle name="Normal 2 2 3 3 8 2 2 3" xfId="4090" xr:uid="{00000000-0005-0000-0000-0000D6080000}"/>
    <cellStyle name="Normal 2 2 3 3 8 2 3" xfId="2550" xr:uid="{00000000-0005-0000-0000-0000D7080000}"/>
    <cellStyle name="Normal 2 2 3 3 8 2 4" xfId="4089" xr:uid="{00000000-0005-0000-0000-0000D8080000}"/>
    <cellStyle name="Normal 2 2 3 3 8 3" xfId="983" xr:uid="{00000000-0005-0000-0000-0000D9080000}"/>
    <cellStyle name="Normal 2 2 3 3 8 3 2" xfId="2552" xr:uid="{00000000-0005-0000-0000-0000DA080000}"/>
    <cellStyle name="Normal 2 2 3 3 8 3 3" xfId="4091" xr:uid="{00000000-0005-0000-0000-0000DB080000}"/>
    <cellStyle name="Normal 2 2 3 3 8 4" xfId="2549" xr:uid="{00000000-0005-0000-0000-0000DC080000}"/>
    <cellStyle name="Normal 2 2 3 3 8 5" xfId="4088" xr:uid="{00000000-0005-0000-0000-0000DD080000}"/>
    <cellStyle name="Normal 2 2 3 3 9" xfId="984" xr:uid="{00000000-0005-0000-0000-0000DE080000}"/>
    <cellStyle name="Normal 2 2 3 3 9 2" xfId="985" xr:uid="{00000000-0005-0000-0000-0000DF080000}"/>
    <cellStyle name="Normal 2 2 3 3 9 2 2" xfId="2554" xr:uid="{00000000-0005-0000-0000-0000E0080000}"/>
    <cellStyle name="Normal 2 2 3 3 9 2 3" xfId="4093" xr:uid="{00000000-0005-0000-0000-0000E1080000}"/>
    <cellStyle name="Normal 2 2 3 3 9 3" xfId="2553" xr:uid="{00000000-0005-0000-0000-0000E2080000}"/>
    <cellStyle name="Normal 2 2 3 3 9 4" xfId="4092" xr:uid="{00000000-0005-0000-0000-0000E3080000}"/>
    <cellStyle name="Normal 2 2 3 4" xfId="114" xr:uid="{00000000-0005-0000-0000-0000E4080000}"/>
    <cellStyle name="Normal 2 2 3 4 10" xfId="987" xr:uid="{00000000-0005-0000-0000-0000E5080000}"/>
    <cellStyle name="Normal 2 2 3 4 10 2" xfId="988" xr:uid="{00000000-0005-0000-0000-0000E6080000}"/>
    <cellStyle name="Normal 2 2 3 4 10 2 2" xfId="2557" xr:uid="{00000000-0005-0000-0000-0000E7080000}"/>
    <cellStyle name="Normal 2 2 3 4 10 2 3" xfId="4096" xr:uid="{00000000-0005-0000-0000-0000E8080000}"/>
    <cellStyle name="Normal 2 2 3 4 10 3" xfId="2556" xr:uid="{00000000-0005-0000-0000-0000E9080000}"/>
    <cellStyle name="Normal 2 2 3 4 10 4" xfId="4095" xr:uid="{00000000-0005-0000-0000-0000EA080000}"/>
    <cellStyle name="Normal 2 2 3 4 11" xfId="989" xr:uid="{00000000-0005-0000-0000-0000EB080000}"/>
    <cellStyle name="Normal 2 2 3 4 11 2" xfId="990" xr:uid="{00000000-0005-0000-0000-0000EC080000}"/>
    <cellStyle name="Normal 2 2 3 4 11 2 2" xfId="2559" xr:uid="{00000000-0005-0000-0000-0000ED080000}"/>
    <cellStyle name="Normal 2 2 3 4 11 2 3" xfId="4098" xr:uid="{00000000-0005-0000-0000-0000EE080000}"/>
    <cellStyle name="Normal 2 2 3 4 11 3" xfId="2558" xr:uid="{00000000-0005-0000-0000-0000EF080000}"/>
    <cellStyle name="Normal 2 2 3 4 11 4" xfId="4097" xr:uid="{00000000-0005-0000-0000-0000F0080000}"/>
    <cellStyle name="Normal 2 2 3 4 12" xfId="991" xr:uid="{00000000-0005-0000-0000-0000F1080000}"/>
    <cellStyle name="Normal 2 2 3 4 12 2" xfId="2560" xr:uid="{00000000-0005-0000-0000-0000F2080000}"/>
    <cellStyle name="Normal 2 2 3 4 12 3" xfId="4099" xr:uid="{00000000-0005-0000-0000-0000F3080000}"/>
    <cellStyle name="Normal 2 2 3 4 13" xfId="992" xr:uid="{00000000-0005-0000-0000-0000F4080000}"/>
    <cellStyle name="Normal 2 2 3 4 13 2" xfId="2561" xr:uid="{00000000-0005-0000-0000-0000F5080000}"/>
    <cellStyle name="Normal 2 2 3 4 13 3" xfId="4100" xr:uid="{00000000-0005-0000-0000-0000F6080000}"/>
    <cellStyle name="Normal 2 2 3 4 14" xfId="993" xr:uid="{00000000-0005-0000-0000-0000F7080000}"/>
    <cellStyle name="Normal 2 2 3 4 14 2" xfId="2562" xr:uid="{00000000-0005-0000-0000-0000F8080000}"/>
    <cellStyle name="Normal 2 2 3 4 14 3" xfId="4101" xr:uid="{00000000-0005-0000-0000-0000F9080000}"/>
    <cellStyle name="Normal 2 2 3 4 15" xfId="994" xr:uid="{00000000-0005-0000-0000-0000FA080000}"/>
    <cellStyle name="Normal 2 2 3 4 15 2" xfId="2563" xr:uid="{00000000-0005-0000-0000-0000FB080000}"/>
    <cellStyle name="Normal 2 2 3 4 15 3" xfId="4102" xr:uid="{00000000-0005-0000-0000-0000FC080000}"/>
    <cellStyle name="Normal 2 2 3 4 16" xfId="986" xr:uid="{00000000-0005-0000-0000-0000FD080000}"/>
    <cellStyle name="Normal 2 2 3 4 16 2" xfId="5019" xr:uid="{00000000-0005-0000-0000-0000FE080000}"/>
    <cellStyle name="Normal 2 2 3 4 17" xfId="2555" xr:uid="{00000000-0005-0000-0000-0000FF080000}"/>
    <cellStyle name="Normal 2 2 3 4 18" xfId="4094" xr:uid="{00000000-0005-0000-0000-000000090000}"/>
    <cellStyle name="Normal 2 2 3 4 2" xfId="134" xr:uid="{00000000-0005-0000-0000-000001090000}"/>
    <cellStyle name="Normal 2 2 3 4 2 10" xfId="996" xr:uid="{00000000-0005-0000-0000-000002090000}"/>
    <cellStyle name="Normal 2 2 3 4 2 10 2" xfId="2565" xr:uid="{00000000-0005-0000-0000-000003090000}"/>
    <cellStyle name="Normal 2 2 3 4 2 10 3" xfId="4104" xr:uid="{00000000-0005-0000-0000-000004090000}"/>
    <cellStyle name="Normal 2 2 3 4 2 11" xfId="995" xr:uid="{00000000-0005-0000-0000-000005090000}"/>
    <cellStyle name="Normal 2 2 3 4 2 11 2" xfId="5020" xr:uid="{00000000-0005-0000-0000-000006090000}"/>
    <cellStyle name="Normal 2 2 3 4 2 12" xfId="2564" xr:uid="{00000000-0005-0000-0000-000007090000}"/>
    <cellStyle name="Normal 2 2 3 4 2 13" xfId="4103" xr:uid="{00000000-0005-0000-0000-000008090000}"/>
    <cellStyle name="Normal 2 2 3 4 2 2" xfId="179" xr:uid="{00000000-0005-0000-0000-000009090000}"/>
    <cellStyle name="Normal 2 2 3 4 2 2 2" xfId="998" xr:uid="{00000000-0005-0000-0000-00000A090000}"/>
    <cellStyle name="Normal 2 2 3 4 2 2 2 2" xfId="999" xr:uid="{00000000-0005-0000-0000-00000B090000}"/>
    <cellStyle name="Normal 2 2 3 4 2 2 2 2 2" xfId="1000" xr:uid="{00000000-0005-0000-0000-00000C090000}"/>
    <cellStyle name="Normal 2 2 3 4 2 2 2 2 2 2" xfId="2569" xr:uid="{00000000-0005-0000-0000-00000D090000}"/>
    <cellStyle name="Normal 2 2 3 4 2 2 2 2 2 3" xfId="4108" xr:uid="{00000000-0005-0000-0000-00000E090000}"/>
    <cellStyle name="Normal 2 2 3 4 2 2 2 2 3" xfId="2568" xr:uid="{00000000-0005-0000-0000-00000F090000}"/>
    <cellStyle name="Normal 2 2 3 4 2 2 2 2 4" xfId="4107" xr:uid="{00000000-0005-0000-0000-000010090000}"/>
    <cellStyle name="Normal 2 2 3 4 2 2 2 3" xfId="1001" xr:uid="{00000000-0005-0000-0000-000011090000}"/>
    <cellStyle name="Normal 2 2 3 4 2 2 2 3 2" xfId="2570" xr:uid="{00000000-0005-0000-0000-000012090000}"/>
    <cellStyle name="Normal 2 2 3 4 2 2 2 3 3" xfId="4109" xr:uid="{00000000-0005-0000-0000-000013090000}"/>
    <cellStyle name="Normal 2 2 3 4 2 2 2 4" xfId="1002" xr:uid="{00000000-0005-0000-0000-000014090000}"/>
    <cellStyle name="Normal 2 2 3 4 2 2 2 4 2" xfId="2571" xr:uid="{00000000-0005-0000-0000-000015090000}"/>
    <cellStyle name="Normal 2 2 3 4 2 2 2 4 3" xfId="4110" xr:uid="{00000000-0005-0000-0000-000016090000}"/>
    <cellStyle name="Normal 2 2 3 4 2 2 2 5" xfId="1003" xr:uid="{00000000-0005-0000-0000-000017090000}"/>
    <cellStyle name="Normal 2 2 3 4 2 2 2 5 2" xfId="2572" xr:uid="{00000000-0005-0000-0000-000018090000}"/>
    <cellStyle name="Normal 2 2 3 4 2 2 2 5 3" xfId="4111" xr:uid="{00000000-0005-0000-0000-000019090000}"/>
    <cellStyle name="Normal 2 2 3 4 2 2 2 6" xfId="2567" xr:uid="{00000000-0005-0000-0000-00001A090000}"/>
    <cellStyle name="Normal 2 2 3 4 2 2 2 7" xfId="4106" xr:uid="{00000000-0005-0000-0000-00001B090000}"/>
    <cellStyle name="Normal 2 2 3 4 2 2 3" xfId="1004" xr:uid="{00000000-0005-0000-0000-00001C090000}"/>
    <cellStyle name="Normal 2 2 3 4 2 2 3 2" xfId="1005" xr:uid="{00000000-0005-0000-0000-00001D090000}"/>
    <cellStyle name="Normal 2 2 3 4 2 2 3 2 2" xfId="2574" xr:uid="{00000000-0005-0000-0000-00001E090000}"/>
    <cellStyle name="Normal 2 2 3 4 2 2 3 2 3" xfId="4113" xr:uid="{00000000-0005-0000-0000-00001F090000}"/>
    <cellStyle name="Normal 2 2 3 4 2 2 3 3" xfId="2573" xr:uid="{00000000-0005-0000-0000-000020090000}"/>
    <cellStyle name="Normal 2 2 3 4 2 2 3 4" xfId="4112" xr:uid="{00000000-0005-0000-0000-000021090000}"/>
    <cellStyle name="Normal 2 2 3 4 2 2 4" xfId="1006" xr:uid="{00000000-0005-0000-0000-000022090000}"/>
    <cellStyle name="Normal 2 2 3 4 2 2 4 2" xfId="2575" xr:uid="{00000000-0005-0000-0000-000023090000}"/>
    <cellStyle name="Normal 2 2 3 4 2 2 4 3" xfId="4114" xr:uid="{00000000-0005-0000-0000-000024090000}"/>
    <cellStyle name="Normal 2 2 3 4 2 2 5" xfId="1007" xr:uid="{00000000-0005-0000-0000-000025090000}"/>
    <cellStyle name="Normal 2 2 3 4 2 2 5 2" xfId="2576" xr:uid="{00000000-0005-0000-0000-000026090000}"/>
    <cellStyle name="Normal 2 2 3 4 2 2 5 3" xfId="4115" xr:uid="{00000000-0005-0000-0000-000027090000}"/>
    <cellStyle name="Normal 2 2 3 4 2 2 6" xfId="1008" xr:uid="{00000000-0005-0000-0000-000028090000}"/>
    <cellStyle name="Normal 2 2 3 4 2 2 6 2" xfId="2577" xr:uid="{00000000-0005-0000-0000-000029090000}"/>
    <cellStyle name="Normal 2 2 3 4 2 2 6 3" xfId="4116" xr:uid="{00000000-0005-0000-0000-00002A090000}"/>
    <cellStyle name="Normal 2 2 3 4 2 2 7" xfId="997" xr:uid="{00000000-0005-0000-0000-00002B090000}"/>
    <cellStyle name="Normal 2 2 3 4 2 2 7 2" xfId="5021" xr:uid="{00000000-0005-0000-0000-00002C090000}"/>
    <cellStyle name="Normal 2 2 3 4 2 2 8" xfId="2566" xr:uid="{00000000-0005-0000-0000-00002D090000}"/>
    <cellStyle name="Normal 2 2 3 4 2 2 9" xfId="4105" xr:uid="{00000000-0005-0000-0000-00002E090000}"/>
    <cellStyle name="Normal 2 2 3 4 2 3" xfId="224" xr:uid="{00000000-0005-0000-0000-00002F090000}"/>
    <cellStyle name="Normal 2 2 3 4 2 3 2" xfId="1010" xr:uid="{00000000-0005-0000-0000-000030090000}"/>
    <cellStyle name="Normal 2 2 3 4 2 3 2 2" xfId="1011" xr:uid="{00000000-0005-0000-0000-000031090000}"/>
    <cellStyle name="Normal 2 2 3 4 2 3 2 2 2" xfId="2580" xr:uid="{00000000-0005-0000-0000-000032090000}"/>
    <cellStyle name="Normal 2 2 3 4 2 3 2 2 3" xfId="4119" xr:uid="{00000000-0005-0000-0000-000033090000}"/>
    <cellStyle name="Normal 2 2 3 4 2 3 2 3" xfId="2579" xr:uid="{00000000-0005-0000-0000-000034090000}"/>
    <cellStyle name="Normal 2 2 3 4 2 3 2 4" xfId="4118" xr:uid="{00000000-0005-0000-0000-000035090000}"/>
    <cellStyle name="Normal 2 2 3 4 2 3 3" xfId="1012" xr:uid="{00000000-0005-0000-0000-000036090000}"/>
    <cellStyle name="Normal 2 2 3 4 2 3 3 2" xfId="2581" xr:uid="{00000000-0005-0000-0000-000037090000}"/>
    <cellStyle name="Normal 2 2 3 4 2 3 3 3" xfId="4120" xr:uid="{00000000-0005-0000-0000-000038090000}"/>
    <cellStyle name="Normal 2 2 3 4 2 3 4" xfId="1013" xr:uid="{00000000-0005-0000-0000-000039090000}"/>
    <cellStyle name="Normal 2 2 3 4 2 3 4 2" xfId="2582" xr:uid="{00000000-0005-0000-0000-00003A090000}"/>
    <cellStyle name="Normal 2 2 3 4 2 3 4 3" xfId="4121" xr:uid="{00000000-0005-0000-0000-00003B090000}"/>
    <cellStyle name="Normal 2 2 3 4 2 3 5" xfId="1014" xr:uid="{00000000-0005-0000-0000-00003C090000}"/>
    <cellStyle name="Normal 2 2 3 4 2 3 5 2" xfId="2583" xr:uid="{00000000-0005-0000-0000-00003D090000}"/>
    <cellStyle name="Normal 2 2 3 4 2 3 5 3" xfId="4122" xr:uid="{00000000-0005-0000-0000-00003E090000}"/>
    <cellStyle name="Normal 2 2 3 4 2 3 6" xfId="1009" xr:uid="{00000000-0005-0000-0000-00003F090000}"/>
    <cellStyle name="Normal 2 2 3 4 2 3 6 2" xfId="5022" xr:uid="{00000000-0005-0000-0000-000040090000}"/>
    <cellStyle name="Normal 2 2 3 4 2 3 7" xfId="2578" xr:uid="{00000000-0005-0000-0000-000041090000}"/>
    <cellStyle name="Normal 2 2 3 4 2 3 8" xfId="4117" xr:uid="{00000000-0005-0000-0000-000042090000}"/>
    <cellStyle name="Normal 2 2 3 4 2 4" xfId="1015" xr:uid="{00000000-0005-0000-0000-000043090000}"/>
    <cellStyle name="Normal 2 2 3 4 2 4 2" xfId="1016" xr:uid="{00000000-0005-0000-0000-000044090000}"/>
    <cellStyle name="Normal 2 2 3 4 2 4 2 2" xfId="1017" xr:uid="{00000000-0005-0000-0000-000045090000}"/>
    <cellStyle name="Normal 2 2 3 4 2 4 2 2 2" xfId="2586" xr:uid="{00000000-0005-0000-0000-000046090000}"/>
    <cellStyle name="Normal 2 2 3 4 2 4 2 2 3" xfId="4125" xr:uid="{00000000-0005-0000-0000-000047090000}"/>
    <cellStyle name="Normal 2 2 3 4 2 4 2 3" xfId="2585" xr:uid="{00000000-0005-0000-0000-000048090000}"/>
    <cellStyle name="Normal 2 2 3 4 2 4 2 4" xfId="4124" xr:uid="{00000000-0005-0000-0000-000049090000}"/>
    <cellStyle name="Normal 2 2 3 4 2 4 3" xfId="1018" xr:uid="{00000000-0005-0000-0000-00004A090000}"/>
    <cellStyle name="Normal 2 2 3 4 2 4 3 2" xfId="2587" xr:uid="{00000000-0005-0000-0000-00004B090000}"/>
    <cellStyle name="Normal 2 2 3 4 2 4 3 3" xfId="4126" xr:uid="{00000000-0005-0000-0000-00004C090000}"/>
    <cellStyle name="Normal 2 2 3 4 2 4 4" xfId="2584" xr:uid="{00000000-0005-0000-0000-00004D090000}"/>
    <cellStyle name="Normal 2 2 3 4 2 4 5" xfId="4123" xr:uid="{00000000-0005-0000-0000-00004E090000}"/>
    <cellStyle name="Normal 2 2 3 4 2 5" xfId="1019" xr:uid="{00000000-0005-0000-0000-00004F090000}"/>
    <cellStyle name="Normal 2 2 3 4 2 5 2" xfId="1020" xr:uid="{00000000-0005-0000-0000-000050090000}"/>
    <cellStyle name="Normal 2 2 3 4 2 5 2 2" xfId="1021" xr:uid="{00000000-0005-0000-0000-000051090000}"/>
    <cellStyle name="Normal 2 2 3 4 2 5 2 2 2" xfId="2590" xr:uid="{00000000-0005-0000-0000-000052090000}"/>
    <cellStyle name="Normal 2 2 3 4 2 5 2 2 3" xfId="4129" xr:uid="{00000000-0005-0000-0000-000053090000}"/>
    <cellStyle name="Normal 2 2 3 4 2 5 2 3" xfId="2589" xr:uid="{00000000-0005-0000-0000-000054090000}"/>
    <cellStyle name="Normal 2 2 3 4 2 5 2 4" xfId="4128" xr:uid="{00000000-0005-0000-0000-000055090000}"/>
    <cellStyle name="Normal 2 2 3 4 2 5 3" xfId="1022" xr:uid="{00000000-0005-0000-0000-000056090000}"/>
    <cellStyle name="Normal 2 2 3 4 2 5 3 2" xfId="2591" xr:uid="{00000000-0005-0000-0000-000057090000}"/>
    <cellStyle name="Normal 2 2 3 4 2 5 3 3" xfId="4130" xr:uid="{00000000-0005-0000-0000-000058090000}"/>
    <cellStyle name="Normal 2 2 3 4 2 5 4" xfId="2588" xr:uid="{00000000-0005-0000-0000-000059090000}"/>
    <cellStyle name="Normal 2 2 3 4 2 5 5" xfId="4127" xr:uid="{00000000-0005-0000-0000-00005A090000}"/>
    <cellStyle name="Normal 2 2 3 4 2 6" xfId="1023" xr:uid="{00000000-0005-0000-0000-00005B090000}"/>
    <cellStyle name="Normal 2 2 3 4 2 6 2" xfId="1024" xr:uid="{00000000-0005-0000-0000-00005C090000}"/>
    <cellStyle name="Normal 2 2 3 4 2 6 2 2" xfId="2593" xr:uid="{00000000-0005-0000-0000-00005D090000}"/>
    <cellStyle name="Normal 2 2 3 4 2 6 2 3" xfId="4132" xr:uid="{00000000-0005-0000-0000-00005E090000}"/>
    <cellStyle name="Normal 2 2 3 4 2 6 3" xfId="2592" xr:uid="{00000000-0005-0000-0000-00005F090000}"/>
    <cellStyle name="Normal 2 2 3 4 2 6 4" xfId="4131" xr:uid="{00000000-0005-0000-0000-000060090000}"/>
    <cellStyle name="Normal 2 2 3 4 2 7" xfId="1025" xr:uid="{00000000-0005-0000-0000-000061090000}"/>
    <cellStyle name="Normal 2 2 3 4 2 7 2" xfId="1026" xr:uid="{00000000-0005-0000-0000-000062090000}"/>
    <cellStyle name="Normal 2 2 3 4 2 7 2 2" xfId="2595" xr:uid="{00000000-0005-0000-0000-000063090000}"/>
    <cellStyle name="Normal 2 2 3 4 2 7 2 3" xfId="4134" xr:uid="{00000000-0005-0000-0000-000064090000}"/>
    <cellStyle name="Normal 2 2 3 4 2 7 3" xfId="2594" xr:uid="{00000000-0005-0000-0000-000065090000}"/>
    <cellStyle name="Normal 2 2 3 4 2 7 4" xfId="4133" xr:uid="{00000000-0005-0000-0000-000066090000}"/>
    <cellStyle name="Normal 2 2 3 4 2 8" xfId="1027" xr:uid="{00000000-0005-0000-0000-000067090000}"/>
    <cellStyle name="Normal 2 2 3 4 2 8 2" xfId="2596" xr:uid="{00000000-0005-0000-0000-000068090000}"/>
    <cellStyle name="Normal 2 2 3 4 2 8 3" xfId="4135" xr:uid="{00000000-0005-0000-0000-000069090000}"/>
    <cellStyle name="Normal 2 2 3 4 2 9" xfId="1028" xr:uid="{00000000-0005-0000-0000-00006A090000}"/>
    <cellStyle name="Normal 2 2 3 4 2 9 2" xfId="2597" xr:uid="{00000000-0005-0000-0000-00006B090000}"/>
    <cellStyle name="Normal 2 2 3 4 2 9 3" xfId="4136" xr:uid="{00000000-0005-0000-0000-00006C090000}"/>
    <cellStyle name="Normal 2 2 3 4 3" xfId="148" xr:uid="{00000000-0005-0000-0000-00006D090000}"/>
    <cellStyle name="Normal 2 2 3 4 3 10" xfId="2598" xr:uid="{00000000-0005-0000-0000-00006E090000}"/>
    <cellStyle name="Normal 2 2 3 4 3 11" xfId="4137" xr:uid="{00000000-0005-0000-0000-00006F090000}"/>
    <cellStyle name="Normal 2 2 3 4 3 2" xfId="193" xr:uid="{00000000-0005-0000-0000-000070090000}"/>
    <cellStyle name="Normal 2 2 3 4 3 2 2" xfId="1031" xr:uid="{00000000-0005-0000-0000-000071090000}"/>
    <cellStyle name="Normal 2 2 3 4 3 2 2 2" xfId="1032" xr:uid="{00000000-0005-0000-0000-000072090000}"/>
    <cellStyle name="Normal 2 2 3 4 3 2 2 2 2" xfId="2601" xr:uid="{00000000-0005-0000-0000-000073090000}"/>
    <cellStyle name="Normal 2 2 3 4 3 2 2 2 3" xfId="4140" xr:uid="{00000000-0005-0000-0000-000074090000}"/>
    <cellStyle name="Normal 2 2 3 4 3 2 2 3" xfId="2600" xr:uid="{00000000-0005-0000-0000-000075090000}"/>
    <cellStyle name="Normal 2 2 3 4 3 2 2 4" xfId="4139" xr:uid="{00000000-0005-0000-0000-000076090000}"/>
    <cellStyle name="Normal 2 2 3 4 3 2 3" xfId="1033" xr:uid="{00000000-0005-0000-0000-000077090000}"/>
    <cellStyle name="Normal 2 2 3 4 3 2 3 2" xfId="2602" xr:uid="{00000000-0005-0000-0000-000078090000}"/>
    <cellStyle name="Normal 2 2 3 4 3 2 3 3" xfId="4141" xr:uid="{00000000-0005-0000-0000-000079090000}"/>
    <cellStyle name="Normal 2 2 3 4 3 2 4" xfId="1034" xr:uid="{00000000-0005-0000-0000-00007A090000}"/>
    <cellStyle name="Normal 2 2 3 4 3 2 4 2" xfId="2603" xr:uid="{00000000-0005-0000-0000-00007B090000}"/>
    <cellStyle name="Normal 2 2 3 4 3 2 4 3" xfId="4142" xr:uid="{00000000-0005-0000-0000-00007C090000}"/>
    <cellStyle name="Normal 2 2 3 4 3 2 5" xfId="1035" xr:uid="{00000000-0005-0000-0000-00007D090000}"/>
    <cellStyle name="Normal 2 2 3 4 3 2 5 2" xfId="2604" xr:uid="{00000000-0005-0000-0000-00007E090000}"/>
    <cellStyle name="Normal 2 2 3 4 3 2 5 3" xfId="4143" xr:uid="{00000000-0005-0000-0000-00007F090000}"/>
    <cellStyle name="Normal 2 2 3 4 3 2 6" xfId="1030" xr:uid="{00000000-0005-0000-0000-000080090000}"/>
    <cellStyle name="Normal 2 2 3 4 3 2 6 2" xfId="5024" xr:uid="{00000000-0005-0000-0000-000081090000}"/>
    <cellStyle name="Normal 2 2 3 4 3 2 7" xfId="2599" xr:uid="{00000000-0005-0000-0000-000082090000}"/>
    <cellStyle name="Normal 2 2 3 4 3 2 8" xfId="4138" xr:uid="{00000000-0005-0000-0000-000083090000}"/>
    <cellStyle name="Normal 2 2 3 4 3 3" xfId="238" xr:uid="{00000000-0005-0000-0000-000084090000}"/>
    <cellStyle name="Normal 2 2 3 4 3 3 2" xfId="1037" xr:uid="{00000000-0005-0000-0000-000085090000}"/>
    <cellStyle name="Normal 2 2 3 4 3 3 2 2" xfId="1038" xr:uid="{00000000-0005-0000-0000-000086090000}"/>
    <cellStyle name="Normal 2 2 3 4 3 3 2 2 2" xfId="2607" xr:uid="{00000000-0005-0000-0000-000087090000}"/>
    <cellStyle name="Normal 2 2 3 4 3 3 2 2 3" xfId="4146" xr:uid="{00000000-0005-0000-0000-000088090000}"/>
    <cellStyle name="Normal 2 2 3 4 3 3 2 3" xfId="2606" xr:uid="{00000000-0005-0000-0000-000089090000}"/>
    <cellStyle name="Normal 2 2 3 4 3 3 2 4" xfId="4145" xr:uid="{00000000-0005-0000-0000-00008A090000}"/>
    <cellStyle name="Normal 2 2 3 4 3 3 3" xfId="1039" xr:uid="{00000000-0005-0000-0000-00008B090000}"/>
    <cellStyle name="Normal 2 2 3 4 3 3 3 2" xfId="2608" xr:uid="{00000000-0005-0000-0000-00008C090000}"/>
    <cellStyle name="Normal 2 2 3 4 3 3 3 3" xfId="4147" xr:uid="{00000000-0005-0000-0000-00008D090000}"/>
    <cellStyle name="Normal 2 2 3 4 3 3 4" xfId="1036" xr:uid="{00000000-0005-0000-0000-00008E090000}"/>
    <cellStyle name="Normal 2 2 3 4 3 3 4 2" xfId="5025" xr:uid="{00000000-0005-0000-0000-00008F090000}"/>
    <cellStyle name="Normal 2 2 3 4 3 3 5" xfId="2605" xr:uid="{00000000-0005-0000-0000-000090090000}"/>
    <cellStyle name="Normal 2 2 3 4 3 3 6" xfId="4144" xr:uid="{00000000-0005-0000-0000-000091090000}"/>
    <cellStyle name="Normal 2 2 3 4 3 4" xfId="1040" xr:uid="{00000000-0005-0000-0000-000092090000}"/>
    <cellStyle name="Normal 2 2 3 4 3 4 2" xfId="1041" xr:uid="{00000000-0005-0000-0000-000093090000}"/>
    <cellStyle name="Normal 2 2 3 4 3 4 2 2" xfId="2610" xr:uid="{00000000-0005-0000-0000-000094090000}"/>
    <cellStyle name="Normal 2 2 3 4 3 4 2 3" xfId="4149" xr:uid="{00000000-0005-0000-0000-000095090000}"/>
    <cellStyle name="Normal 2 2 3 4 3 4 3" xfId="2609" xr:uid="{00000000-0005-0000-0000-000096090000}"/>
    <cellStyle name="Normal 2 2 3 4 3 4 4" xfId="4148" xr:uid="{00000000-0005-0000-0000-000097090000}"/>
    <cellStyle name="Normal 2 2 3 4 3 5" xfId="1042" xr:uid="{00000000-0005-0000-0000-000098090000}"/>
    <cellStyle name="Normal 2 2 3 4 3 5 2" xfId="1043" xr:uid="{00000000-0005-0000-0000-000099090000}"/>
    <cellStyle name="Normal 2 2 3 4 3 5 2 2" xfId="2612" xr:uid="{00000000-0005-0000-0000-00009A090000}"/>
    <cellStyle name="Normal 2 2 3 4 3 5 2 3" xfId="4151" xr:uid="{00000000-0005-0000-0000-00009B090000}"/>
    <cellStyle name="Normal 2 2 3 4 3 5 3" xfId="2611" xr:uid="{00000000-0005-0000-0000-00009C090000}"/>
    <cellStyle name="Normal 2 2 3 4 3 5 4" xfId="4150" xr:uid="{00000000-0005-0000-0000-00009D090000}"/>
    <cellStyle name="Normal 2 2 3 4 3 6" xfId="1044" xr:uid="{00000000-0005-0000-0000-00009E090000}"/>
    <cellStyle name="Normal 2 2 3 4 3 6 2" xfId="2613" xr:uid="{00000000-0005-0000-0000-00009F090000}"/>
    <cellStyle name="Normal 2 2 3 4 3 6 3" xfId="4152" xr:uid="{00000000-0005-0000-0000-0000A0090000}"/>
    <cellStyle name="Normal 2 2 3 4 3 7" xfId="1045" xr:uid="{00000000-0005-0000-0000-0000A1090000}"/>
    <cellStyle name="Normal 2 2 3 4 3 7 2" xfId="2614" xr:uid="{00000000-0005-0000-0000-0000A2090000}"/>
    <cellStyle name="Normal 2 2 3 4 3 7 3" xfId="4153" xr:uid="{00000000-0005-0000-0000-0000A3090000}"/>
    <cellStyle name="Normal 2 2 3 4 3 8" xfId="1046" xr:uid="{00000000-0005-0000-0000-0000A4090000}"/>
    <cellStyle name="Normal 2 2 3 4 3 8 2" xfId="2615" xr:uid="{00000000-0005-0000-0000-0000A5090000}"/>
    <cellStyle name="Normal 2 2 3 4 3 8 3" xfId="4154" xr:uid="{00000000-0005-0000-0000-0000A6090000}"/>
    <cellStyle name="Normal 2 2 3 4 3 9" xfId="1029" xr:uid="{00000000-0005-0000-0000-0000A7090000}"/>
    <cellStyle name="Normal 2 2 3 4 3 9 2" xfId="5023" xr:uid="{00000000-0005-0000-0000-0000A8090000}"/>
    <cellStyle name="Normal 2 2 3 4 4" xfId="165" xr:uid="{00000000-0005-0000-0000-0000A9090000}"/>
    <cellStyle name="Normal 2 2 3 4 4 10" xfId="4155" xr:uid="{00000000-0005-0000-0000-0000AA090000}"/>
    <cellStyle name="Normal 2 2 3 4 4 2" xfId="1048" xr:uid="{00000000-0005-0000-0000-0000AB090000}"/>
    <cellStyle name="Normal 2 2 3 4 4 2 2" xfId="1049" xr:uid="{00000000-0005-0000-0000-0000AC090000}"/>
    <cellStyle name="Normal 2 2 3 4 4 2 2 2" xfId="1050" xr:uid="{00000000-0005-0000-0000-0000AD090000}"/>
    <cellStyle name="Normal 2 2 3 4 4 2 2 2 2" xfId="2619" xr:uid="{00000000-0005-0000-0000-0000AE090000}"/>
    <cellStyle name="Normal 2 2 3 4 4 2 2 2 3" xfId="4158" xr:uid="{00000000-0005-0000-0000-0000AF090000}"/>
    <cellStyle name="Normal 2 2 3 4 4 2 2 3" xfId="2618" xr:uid="{00000000-0005-0000-0000-0000B0090000}"/>
    <cellStyle name="Normal 2 2 3 4 4 2 2 4" xfId="4157" xr:uid="{00000000-0005-0000-0000-0000B1090000}"/>
    <cellStyle name="Normal 2 2 3 4 4 2 3" xfId="1051" xr:uid="{00000000-0005-0000-0000-0000B2090000}"/>
    <cellStyle name="Normal 2 2 3 4 4 2 3 2" xfId="2620" xr:uid="{00000000-0005-0000-0000-0000B3090000}"/>
    <cellStyle name="Normal 2 2 3 4 4 2 3 3" xfId="4159" xr:uid="{00000000-0005-0000-0000-0000B4090000}"/>
    <cellStyle name="Normal 2 2 3 4 4 2 4" xfId="1052" xr:uid="{00000000-0005-0000-0000-0000B5090000}"/>
    <cellStyle name="Normal 2 2 3 4 4 2 4 2" xfId="2621" xr:uid="{00000000-0005-0000-0000-0000B6090000}"/>
    <cellStyle name="Normal 2 2 3 4 4 2 4 3" xfId="4160" xr:uid="{00000000-0005-0000-0000-0000B7090000}"/>
    <cellStyle name="Normal 2 2 3 4 4 2 5" xfId="1053" xr:uid="{00000000-0005-0000-0000-0000B8090000}"/>
    <cellStyle name="Normal 2 2 3 4 4 2 5 2" xfId="2622" xr:uid="{00000000-0005-0000-0000-0000B9090000}"/>
    <cellStyle name="Normal 2 2 3 4 4 2 5 3" xfId="4161" xr:uid="{00000000-0005-0000-0000-0000BA090000}"/>
    <cellStyle name="Normal 2 2 3 4 4 2 6" xfId="2617" xr:uid="{00000000-0005-0000-0000-0000BB090000}"/>
    <cellStyle name="Normal 2 2 3 4 4 2 7" xfId="4156" xr:uid="{00000000-0005-0000-0000-0000BC090000}"/>
    <cellStyle name="Normal 2 2 3 4 4 3" xfId="1054" xr:uid="{00000000-0005-0000-0000-0000BD090000}"/>
    <cellStyle name="Normal 2 2 3 4 4 3 2" xfId="1055" xr:uid="{00000000-0005-0000-0000-0000BE090000}"/>
    <cellStyle name="Normal 2 2 3 4 4 3 2 2" xfId="1056" xr:uid="{00000000-0005-0000-0000-0000BF090000}"/>
    <cellStyle name="Normal 2 2 3 4 4 3 2 2 2" xfId="2625" xr:uid="{00000000-0005-0000-0000-0000C0090000}"/>
    <cellStyle name="Normal 2 2 3 4 4 3 2 2 3" xfId="4164" xr:uid="{00000000-0005-0000-0000-0000C1090000}"/>
    <cellStyle name="Normal 2 2 3 4 4 3 2 3" xfId="2624" xr:uid="{00000000-0005-0000-0000-0000C2090000}"/>
    <cellStyle name="Normal 2 2 3 4 4 3 2 4" xfId="4163" xr:uid="{00000000-0005-0000-0000-0000C3090000}"/>
    <cellStyle name="Normal 2 2 3 4 4 3 3" xfId="1057" xr:uid="{00000000-0005-0000-0000-0000C4090000}"/>
    <cellStyle name="Normal 2 2 3 4 4 3 3 2" xfId="2626" xr:uid="{00000000-0005-0000-0000-0000C5090000}"/>
    <cellStyle name="Normal 2 2 3 4 4 3 3 3" xfId="4165" xr:uid="{00000000-0005-0000-0000-0000C6090000}"/>
    <cellStyle name="Normal 2 2 3 4 4 3 4" xfId="2623" xr:uid="{00000000-0005-0000-0000-0000C7090000}"/>
    <cellStyle name="Normal 2 2 3 4 4 3 5" xfId="4162" xr:uid="{00000000-0005-0000-0000-0000C8090000}"/>
    <cellStyle name="Normal 2 2 3 4 4 4" xfId="1058" xr:uid="{00000000-0005-0000-0000-0000C9090000}"/>
    <cellStyle name="Normal 2 2 3 4 4 4 2" xfId="1059" xr:uid="{00000000-0005-0000-0000-0000CA090000}"/>
    <cellStyle name="Normal 2 2 3 4 4 4 2 2" xfId="2628" xr:uid="{00000000-0005-0000-0000-0000CB090000}"/>
    <cellStyle name="Normal 2 2 3 4 4 4 2 3" xfId="4167" xr:uid="{00000000-0005-0000-0000-0000CC090000}"/>
    <cellStyle name="Normal 2 2 3 4 4 4 3" xfId="2627" xr:uid="{00000000-0005-0000-0000-0000CD090000}"/>
    <cellStyle name="Normal 2 2 3 4 4 4 4" xfId="4166" xr:uid="{00000000-0005-0000-0000-0000CE090000}"/>
    <cellStyle name="Normal 2 2 3 4 4 5" xfId="1060" xr:uid="{00000000-0005-0000-0000-0000CF090000}"/>
    <cellStyle name="Normal 2 2 3 4 4 5 2" xfId="2629" xr:uid="{00000000-0005-0000-0000-0000D0090000}"/>
    <cellStyle name="Normal 2 2 3 4 4 5 3" xfId="4168" xr:uid="{00000000-0005-0000-0000-0000D1090000}"/>
    <cellStyle name="Normal 2 2 3 4 4 6" xfId="1061" xr:uid="{00000000-0005-0000-0000-0000D2090000}"/>
    <cellStyle name="Normal 2 2 3 4 4 6 2" xfId="2630" xr:uid="{00000000-0005-0000-0000-0000D3090000}"/>
    <cellStyle name="Normal 2 2 3 4 4 6 3" xfId="4169" xr:uid="{00000000-0005-0000-0000-0000D4090000}"/>
    <cellStyle name="Normal 2 2 3 4 4 7" xfId="1062" xr:uid="{00000000-0005-0000-0000-0000D5090000}"/>
    <cellStyle name="Normal 2 2 3 4 4 7 2" xfId="2631" xr:uid="{00000000-0005-0000-0000-0000D6090000}"/>
    <cellStyle name="Normal 2 2 3 4 4 7 3" xfId="4170" xr:uid="{00000000-0005-0000-0000-0000D7090000}"/>
    <cellStyle name="Normal 2 2 3 4 4 8" xfId="1047" xr:uid="{00000000-0005-0000-0000-0000D8090000}"/>
    <cellStyle name="Normal 2 2 3 4 4 8 2" xfId="5026" xr:uid="{00000000-0005-0000-0000-0000D9090000}"/>
    <cellStyle name="Normal 2 2 3 4 4 9" xfId="2616" xr:uid="{00000000-0005-0000-0000-0000DA090000}"/>
    <cellStyle name="Normal 2 2 3 4 5" xfId="210" xr:uid="{00000000-0005-0000-0000-0000DB090000}"/>
    <cellStyle name="Normal 2 2 3 4 5 2" xfId="1064" xr:uid="{00000000-0005-0000-0000-0000DC090000}"/>
    <cellStyle name="Normal 2 2 3 4 5 2 2" xfId="1065" xr:uid="{00000000-0005-0000-0000-0000DD090000}"/>
    <cellStyle name="Normal 2 2 3 4 5 2 2 2" xfId="1066" xr:uid="{00000000-0005-0000-0000-0000DE090000}"/>
    <cellStyle name="Normal 2 2 3 4 5 2 2 2 2" xfId="2635" xr:uid="{00000000-0005-0000-0000-0000DF090000}"/>
    <cellStyle name="Normal 2 2 3 4 5 2 2 2 3" xfId="4174" xr:uid="{00000000-0005-0000-0000-0000E0090000}"/>
    <cellStyle name="Normal 2 2 3 4 5 2 2 3" xfId="2634" xr:uid="{00000000-0005-0000-0000-0000E1090000}"/>
    <cellStyle name="Normal 2 2 3 4 5 2 2 4" xfId="4173" xr:uid="{00000000-0005-0000-0000-0000E2090000}"/>
    <cellStyle name="Normal 2 2 3 4 5 2 3" xfId="1067" xr:uid="{00000000-0005-0000-0000-0000E3090000}"/>
    <cellStyle name="Normal 2 2 3 4 5 2 3 2" xfId="2636" xr:uid="{00000000-0005-0000-0000-0000E4090000}"/>
    <cellStyle name="Normal 2 2 3 4 5 2 3 3" xfId="4175" xr:uid="{00000000-0005-0000-0000-0000E5090000}"/>
    <cellStyle name="Normal 2 2 3 4 5 2 4" xfId="2633" xr:uid="{00000000-0005-0000-0000-0000E6090000}"/>
    <cellStyle name="Normal 2 2 3 4 5 2 5" xfId="4172" xr:uid="{00000000-0005-0000-0000-0000E7090000}"/>
    <cellStyle name="Normal 2 2 3 4 5 3" xfId="1068" xr:uid="{00000000-0005-0000-0000-0000E8090000}"/>
    <cellStyle name="Normal 2 2 3 4 5 3 2" xfId="1069" xr:uid="{00000000-0005-0000-0000-0000E9090000}"/>
    <cellStyle name="Normal 2 2 3 4 5 3 2 2" xfId="2638" xr:uid="{00000000-0005-0000-0000-0000EA090000}"/>
    <cellStyle name="Normal 2 2 3 4 5 3 2 3" xfId="4177" xr:uid="{00000000-0005-0000-0000-0000EB090000}"/>
    <cellStyle name="Normal 2 2 3 4 5 3 3" xfId="2637" xr:uid="{00000000-0005-0000-0000-0000EC090000}"/>
    <cellStyle name="Normal 2 2 3 4 5 3 4" xfId="4176" xr:uid="{00000000-0005-0000-0000-0000ED090000}"/>
    <cellStyle name="Normal 2 2 3 4 5 4" xfId="1070" xr:uid="{00000000-0005-0000-0000-0000EE090000}"/>
    <cellStyle name="Normal 2 2 3 4 5 4 2" xfId="2639" xr:uid="{00000000-0005-0000-0000-0000EF090000}"/>
    <cellStyle name="Normal 2 2 3 4 5 4 3" xfId="4178" xr:uid="{00000000-0005-0000-0000-0000F0090000}"/>
    <cellStyle name="Normal 2 2 3 4 5 5" xfId="1071" xr:uid="{00000000-0005-0000-0000-0000F1090000}"/>
    <cellStyle name="Normal 2 2 3 4 5 5 2" xfId="2640" xr:uid="{00000000-0005-0000-0000-0000F2090000}"/>
    <cellStyle name="Normal 2 2 3 4 5 5 3" xfId="4179" xr:uid="{00000000-0005-0000-0000-0000F3090000}"/>
    <cellStyle name="Normal 2 2 3 4 5 6" xfId="1072" xr:uid="{00000000-0005-0000-0000-0000F4090000}"/>
    <cellStyle name="Normal 2 2 3 4 5 6 2" xfId="2641" xr:uid="{00000000-0005-0000-0000-0000F5090000}"/>
    <cellStyle name="Normal 2 2 3 4 5 6 3" xfId="4180" xr:uid="{00000000-0005-0000-0000-0000F6090000}"/>
    <cellStyle name="Normal 2 2 3 4 5 7" xfId="1063" xr:uid="{00000000-0005-0000-0000-0000F7090000}"/>
    <cellStyle name="Normal 2 2 3 4 5 7 2" xfId="5027" xr:uid="{00000000-0005-0000-0000-0000F8090000}"/>
    <cellStyle name="Normal 2 2 3 4 5 8" xfId="2632" xr:uid="{00000000-0005-0000-0000-0000F9090000}"/>
    <cellStyle name="Normal 2 2 3 4 5 9" xfId="4171" xr:uid="{00000000-0005-0000-0000-0000FA090000}"/>
    <cellStyle name="Normal 2 2 3 4 6" xfId="1073" xr:uid="{00000000-0005-0000-0000-0000FB090000}"/>
    <cellStyle name="Normal 2 2 3 4 6 2" xfId="1074" xr:uid="{00000000-0005-0000-0000-0000FC090000}"/>
    <cellStyle name="Normal 2 2 3 4 6 2 2" xfId="1075" xr:uid="{00000000-0005-0000-0000-0000FD090000}"/>
    <cellStyle name="Normal 2 2 3 4 6 2 2 2" xfId="2644" xr:uid="{00000000-0005-0000-0000-0000FE090000}"/>
    <cellStyle name="Normal 2 2 3 4 6 2 2 3" xfId="4183" xr:uid="{00000000-0005-0000-0000-0000FF090000}"/>
    <cellStyle name="Normal 2 2 3 4 6 2 3" xfId="2643" xr:uid="{00000000-0005-0000-0000-0000000A0000}"/>
    <cellStyle name="Normal 2 2 3 4 6 2 4" xfId="4182" xr:uid="{00000000-0005-0000-0000-0000010A0000}"/>
    <cellStyle name="Normal 2 2 3 4 6 3" xfId="1076" xr:uid="{00000000-0005-0000-0000-0000020A0000}"/>
    <cellStyle name="Normal 2 2 3 4 6 3 2" xfId="2645" xr:uid="{00000000-0005-0000-0000-0000030A0000}"/>
    <cellStyle name="Normal 2 2 3 4 6 3 3" xfId="4184" xr:uid="{00000000-0005-0000-0000-0000040A0000}"/>
    <cellStyle name="Normal 2 2 3 4 6 4" xfId="1077" xr:uid="{00000000-0005-0000-0000-0000050A0000}"/>
    <cellStyle name="Normal 2 2 3 4 6 4 2" xfId="2646" xr:uid="{00000000-0005-0000-0000-0000060A0000}"/>
    <cellStyle name="Normal 2 2 3 4 6 4 3" xfId="4185" xr:uid="{00000000-0005-0000-0000-0000070A0000}"/>
    <cellStyle name="Normal 2 2 3 4 6 5" xfId="1078" xr:uid="{00000000-0005-0000-0000-0000080A0000}"/>
    <cellStyle name="Normal 2 2 3 4 6 5 2" xfId="2647" xr:uid="{00000000-0005-0000-0000-0000090A0000}"/>
    <cellStyle name="Normal 2 2 3 4 6 5 3" xfId="4186" xr:uid="{00000000-0005-0000-0000-00000A0A0000}"/>
    <cellStyle name="Normal 2 2 3 4 6 6" xfId="2642" xr:uid="{00000000-0005-0000-0000-00000B0A0000}"/>
    <cellStyle name="Normal 2 2 3 4 6 7" xfId="4181" xr:uid="{00000000-0005-0000-0000-00000C0A0000}"/>
    <cellStyle name="Normal 2 2 3 4 7" xfId="1079" xr:uid="{00000000-0005-0000-0000-00000D0A0000}"/>
    <cellStyle name="Normal 2 2 3 4 7 2" xfId="1080" xr:uid="{00000000-0005-0000-0000-00000E0A0000}"/>
    <cellStyle name="Normal 2 2 3 4 7 2 2" xfId="1081" xr:uid="{00000000-0005-0000-0000-00000F0A0000}"/>
    <cellStyle name="Normal 2 2 3 4 7 2 2 2" xfId="2650" xr:uid="{00000000-0005-0000-0000-0000100A0000}"/>
    <cellStyle name="Normal 2 2 3 4 7 2 2 3" xfId="4189" xr:uid="{00000000-0005-0000-0000-0000110A0000}"/>
    <cellStyle name="Normal 2 2 3 4 7 2 3" xfId="2649" xr:uid="{00000000-0005-0000-0000-0000120A0000}"/>
    <cellStyle name="Normal 2 2 3 4 7 2 4" xfId="4188" xr:uid="{00000000-0005-0000-0000-0000130A0000}"/>
    <cellStyle name="Normal 2 2 3 4 7 3" xfId="1082" xr:uid="{00000000-0005-0000-0000-0000140A0000}"/>
    <cellStyle name="Normal 2 2 3 4 7 3 2" xfId="2651" xr:uid="{00000000-0005-0000-0000-0000150A0000}"/>
    <cellStyle name="Normal 2 2 3 4 7 3 3" xfId="4190" xr:uid="{00000000-0005-0000-0000-0000160A0000}"/>
    <cellStyle name="Normal 2 2 3 4 7 4" xfId="2648" xr:uid="{00000000-0005-0000-0000-0000170A0000}"/>
    <cellStyle name="Normal 2 2 3 4 7 5" xfId="4187" xr:uid="{00000000-0005-0000-0000-0000180A0000}"/>
    <cellStyle name="Normal 2 2 3 4 8" xfId="1083" xr:uid="{00000000-0005-0000-0000-0000190A0000}"/>
    <cellStyle name="Normal 2 2 3 4 8 2" xfId="1084" xr:uid="{00000000-0005-0000-0000-00001A0A0000}"/>
    <cellStyle name="Normal 2 2 3 4 8 2 2" xfId="1085" xr:uid="{00000000-0005-0000-0000-00001B0A0000}"/>
    <cellStyle name="Normal 2 2 3 4 8 2 2 2" xfId="2654" xr:uid="{00000000-0005-0000-0000-00001C0A0000}"/>
    <cellStyle name="Normal 2 2 3 4 8 2 2 3" xfId="4193" xr:uid="{00000000-0005-0000-0000-00001D0A0000}"/>
    <cellStyle name="Normal 2 2 3 4 8 2 3" xfId="2653" xr:uid="{00000000-0005-0000-0000-00001E0A0000}"/>
    <cellStyle name="Normal 2 2 3 4 8 2 4" xfId="4192" xr:uid="{00000000-0005-0000-0000-00001F0A0000}"/>
    <cellStyle name="Normal 2 2 3 4 8 3" xfId="1086" xr:uid="{00000000-0005-0000-0000-0000200A0000}"/>
    <cellStyle name="Normal 2 2 3 4 8 3 2" xfId="2655" xr:uid="{00000000-0005-0000-0000-0000210A0000}"/>
    <cellStyle name="Normal 2 2 3 4 8 3 3" xfId="4194" xr:uid="{00000000-0005-0000-0000-0000220A0000}"/>
    <cellStyle name="Normal 2 2 3 4 8 4" xfId="2652" xr:uid="{00000000-0005-0000-0000-0000230A0000}"/>
    <cellStyle name="Normal 2 2 3 4 8 5" xfId="4191" xr:uid="{00000000-0005-0000-0000-0000240A0000}"/>
    <cellStyle name="Normal 2 2 3 4 9" xfId="1087" xr:uid="{00000000-0005-0000-0000-0000250A0000}"/>
    <cellStyle name="Normal 2 2 3 4 9 2" xfId="1088" xr:uid="{00000000-0005-0000-0000-0000260A0000}"/>
    <cellStyle name="Normal 2 2 3 4 9 2 2" xfId="2657" xr:uid="{00000000-0005-0000-0000-0000270A0000}"/>
    <cellStyle name="Normal 2 2 3 4 9 2 3" xfId="4196" xr:uid="{00000000-0005-0000-0000-0000280A0000}"/>
    <cellStyle name="Normal 2 2 3 4 9 3" xfId="2656" xr:uid="{00000000-0005-0000-0000-0000290A0000}"/>
    <cellStyle name="Normal 2 2 3 4 9 4" xfId="4195" xr:uid="{00000000-0005-0000-0000-00002A0A0000}"/>
    <cellStyle name="Normal 2 2 3 5" xfId="123" xr:uid="{00000000-0005-0000-0000-00002B0A0000}"/>
    <cellStyle name="Normal 2 2 3 5 10" xfId="1090" xr:uid="{00000000-0005-0000-0000-00002C0A0000}"/>
    <cellStyle name="Normal 2 2 3 5 10 2" xfId="2659" xr:uid="{00000000-0005-0000-0000-00002D0A0000}"/>
    <cellStyle name="Normal 2 2 3 5 10 3" xfId="4198" xr:uid="{00000000-0005-0000-0000-00002E0A0000}"/>
    <cellStyle name="Normal 2 2 3 5 11" xfId="1091" xr:uid="{00000000-0005-0000-0000-00002F0A0000}"/>
    <cellStyle name="Normal 2 2 3 5 11 2" xfId="2660" xr:uid="{00000000-0005-0000-0000-0000300A0000}"/>
    <cellStyle name="Normal 2 2 3 5 11 3" xfId="4199" xr:uid="{00000000-0005-0000-0000-0000310A0000}"/>
    <cellStyle name="Normal 2 2 3 5 12" xfId="1092" xr:uid="{00000000-0005-0000-0000-0000320A0000}"/>
    <cellStyle name="Normal 2 2 3 5 12 2" xfId="2661" xr:uid="{00000000-0005-0000-0000-0000330A0000}"/>
    <cellStyle name="Normal 2 2 3 5 12 3" xfId="4200" xr:uid="{00000000-0005-0000-0000-0000340A0000}"/>
    <cellStyle name="Normal 2 2 3 5 13" xfId="1089" xr:uid="{00000000-0005-0000-0000-0000350A0000}"/>
    <cellStyle name="Normal 2 2 3 5 13 2" xfId="5028" xr:uid="{00000000-0005-0000-0000-0000360A0000}"/>
    <cellStyle name="Normal 2 2 3 5 14" xfId="2658" xr:uid="{00000000-0005-0000-0000-0000370A0000}"/>
    <cellStyle name="Normal 2 2 3 5 15" xfId="4197" xr:uid="{00000000-0005-0000-0000-0000380A0000}"/>
    <cellStyle name="Normal 2 2 3 5 2" xfId="151" xr:uid="{00000000-0005-0000-0000-0000390A0000}"/>
    <cellStyle name="Normal 2 2 3 5 2 10" xfId="2662" xr:uid="{00000000-0005-0000-0000-00003A0A0000}"/>
    <cellStyle name="Normal 2 2 3 5 2 11" xfId="4201" xr:uid="{00000000-0005-0000-0000-00003B0A0000}"/>
    <cellStyle name="Normal 2 2 3 5 2 2" xfId="196" xr:uid="{00000000-0005-0000-0000-00003C0A0000}"/>
    <cellStyle name="Normal 2 2 3 5 2 2 2" xfId="1095" xr:uid="{00000000-0005-0000-0000-00003D0A0000}"/>
    <cellStyle name="Normal 2 2 3 5 2 2 2 2" xfId="1096" xr:uid="{00000000-0005-0000-0000-00003E0A0000}"/>
    <cellStyle name="Normal 2 2 3 5 2 2 2 2 2" xfId="2665" xr:uid="{00000000-0005-0000-0000-00003F0A0000}"/>
    <cellStyle name="Normal 2 2 3 5 2 2 2 2 3" xfId="4204" xr:uid="{00000000-0005-0000-0000-0000400A0000}"/>
    <cellStyle name="Normal 2 2 3 5 2 2 2 3" xfId="2664" xr:uid="{00000000-0005-0000-0000-0000410A0000}"/>
    <cellStyle name="Normal 2 2 3 5 2 2 2 4" xfId="4203" xr:uid="{00000000-0005-0000-0000-0000420A0000}"/>
    <cellStyle name="Normal 2 2 3 5 2 2 3" xfId="1097" xr:uid="{00000000-0005-0000-0000-0000430A0000}"/>
    <cellStyle name="Normal 2 2 3 5 2 2 3 2" xfId="2666" xr:uid="{00000000-0005-0000-0000-0000440A0000}"/>
    <cellStyle name="Normal 2 2 3 5 2 2 3 3" xfId="4205" xr:uid="{00000000-0005-0000-0000-0000450A0000}"/>
    <cellStyle name="Normal 2 2 3 5 2 2 4" xfId="1098" xr:uid="{00000000-0005-0000-0000-0000460A0000}"/>
    <cellStyle name="Normal 2 2 3 5 2 2 4 2" xfId="2667" xr:uid="{00000000-0005-0000-0000-0000470A0000}"/>
    <cellStyle name="Normal 2 2 3 5 2 2 4 3" xfId="4206" xr:uid="{00000000-0005-0000-0000-0000480A0000}"/>
    <cellStyle name="Normal 2 2 3 5 2 2 5" xfId="1099" xr:uid="{00000000-0005-0000-0000-0000490A0000}"/>
    <cellStyle name="Normal 2 2 3 5 2 2 5 2" xfId="2668" xr:uid="{00000000-0005-0000-0000-00004A0A0000}"/>
    <cellStyle name="Normal 2 2 3 5 2 2 5 3" xfId="4207" xr:uid="{00000000-0005-0000-0000-00004B0A0000}"/>
    <cellStyle name="Normal 2 2 3 5 2 2 6" xfId="1094" xr:uid="{00000000-0005-0000-0000-00004C0A0000}"/>
    <cellStyle name="Normal 2 2 3 5 2 2 6 2" xfId="5030" xr:uid="{00000000-0005-0000-0000-00004D0A0000}"/>
    <cellStyle name="Normal 2 2 3 5 2 2 7" xfId="2663" xr:uid="{00000000-0005-0000-0000-00004E0A0000}"/>
    <cellStyle name="Normal 2 2 3 5 2 2 8" xfId="4202" xr:uid="{00000000-0005-0000-0000-00004F0A0000}"/>
    <cellStyle name="Normal 2 2 3 5 2 3" xfId="241" xr:uid="{00000000-0005-0000-0000-0000500A0000}"/>
    <cellStyle name="Normal 2 2 3 5 2 3 2" xfId="1101" xr:uid="{00000000-0005-0000-0000-0000510A0000}"/>
    <cellStyle name="Normal 2 2 3 5 2 3 2 2" xfId="1102" xr:uid="{00000000-0005-0000-0000-0000520A0000}"/>
    <cellStyle name="Normal 2 2 3 5 2 3 2 2 2" xfId="2671" xr:uid="{00000000-0005-0000-0000-0000530A0000}"/>
    <cellStyle name="Normal 2 2 3 5 2 3 2 2 3" xfId="4210" xr:uid="{00000000-0005-0000-0000-0000540A0000}"/>
    <cellStyle name="Normal 2 2 3 5 2 3 2 3" xfId="2670" xr:uid="{00000000-0005-0000-0000-0000550A0000}"/>
    <cellStyle name="Normal 2 2 3 5 2 3 2 4" xfId="4209" xr:uid="{00000000-0005-0000-0000-0000560A0000}"/>
    <cellStyle name="Normal 2 2 3 5 2 3 3" xfId="1103" xr:uid="{00000000-0005-0000-0000-0000570A0000}"/>
    <cellStyle name="Normal 2 2 3 5 2 3 3 2" xfId="2672" xr:uid="{00000000-0005-0000-0000-0000580A0000}"/>
    <cellStyle name="Normal 2 2 3 5 2 3 3 3" xfId="4211" xr:uid="{00000000-0005-0000-0000-0000590A0000}"/>
    <cellStyle name="Normal 2 2 3 5 2 3 4" xfId="1100" xr:uid="{00000000-0005-0000-0000-00005A0A0000}"/>
    <cellStyle name="Normal 2 2 3 5 2 3 4 2" xfId="5031" xr:uid="{00000000-0005-0000-0000-00005B0A0000}"/>
    <cellStyle name="Normal 2 2 3 5 2 3 5" xfId="2669" xr:uid="{00000000-0005-0000-0000-00005C0A0000}"/>
    <cellStyle name="Normal 2 2 3 5 2 3 6" xfId="4208" xr:uid="{00000000-0005-0000-0000-00005D0A0000}"/>
    <cellStyle name="Normal 2 2 3 5 2 4" xfId="1104" xr:uid="{00000000-0005-0000-0000-00005E0A0000}"/>
    <cellStyle name="Normal 2 2 3 5 2 4 2" xfId="1105" xr:uid="{00000000-0005-0000-0000-00005F0A0000}"/>
    <cellStyle name="Normal 2 2 3 5 2 4 2 2" xfId="2674" xr:uid="{00000000-0005-0000-0000-0000600A0000}"/>
    <cellStyle name="Normal 2 2 3 5 2 4 2 3" xfId="4213" xr:uid="{00000000-0005-0000-0000-0000610A0000}"/>
    <cellStyle name="Normal 2 2 3 5 2 4 3" xfId="2673" xr:uid="{00000000-0005-0000-0000-0000620A0000}"/>
    <cellStyle name="Normal 2 2 3 5 2 4 4" xfId="4212" xr:uid="{00000000-0005-0000-0000-0000630A0000}"/>
    <cellStyle name="Normal 2 2 3 5 2 5" xfId="1106" xr:uid="{00000000-0005-0000-0000-0000640A0000}"/>
    <cellStyle name="Normal 2 2 3 5 2 5 2" xfId="1107" xr:uid="{00000000-0005-0000-0000-0000650A0000}"/>
    <cellStyle name="Normal 2 2 3 5 2 5 2 2" xfId="2676" xr:uid="{00000000-0005-0000-0000-0000660A0000}"/>
    <cellStyle name="Normal 2 2 3 5 2 5 2 3" xfId="4215" xr:uid="{00000000-0005-0000-0000-0000670A0000}"/>
    <cellStyle name="Normal 2 2 3 5 2 5 3" xfId="2675" xr:uid="{00000000-0005-0000-0000-0000680A0000}"/>
    <cellStyle name="Normal 2 2 3 5 2 5 4" xfId="4214" xr:uid="{00000000-0005-0000-0000-0000690A0000}"/>
    <cellStyle name="Normal 2 2 3 5 2 6" xfId="1108" xr:uid="{00000000-0005-0000-0000-00006A0A0000}"/>
    <cellStyle name="Normal 2 2 3 5 2 6 2" xfId="2677" xr:uid="{00000000-0005-0000-0000-00006B0A0000}"/>
    <cellStyle name="Normal 2 2 3 5 2 6 3" xfId="4216" xr:uid="{00000000-0005-0000-0000-00006C0A0000}"/>
    <cellStyle name="Normal 2 2 3 5 2 7" xfId="1109" xr:uid="{00000000-0005-0000-0000-00006D0A0000}"/>
    <cellStyle name="Normal 2 2 3 5 2 7 2" xfId="2678" xr:uid="{00000000-0005-0000-0000-00006E0A0000}"/>
    <cellStyle name="Normal 2 2 3 5 2 7 3" xfId="4217" xr:uid="{00000000-0005-0000-0000-00006F0A0000}"/>
    <cellStyle name="Normal 2 2 3 5 2 8" xfId="1110" xr:uid="{00000000-0005-0000-0000-0000700A0000}"/>
    <cellStyle name="Normal 2 2 3 5 2 8 2" xfId="2679" xr:uid="{00000000-0005-0000-0000-0000710A0000}"/>
    <cellStyle name="Normal 2 2 3 5 2 8 3" xfId="4218" xr:uid="{00000000-0005-0000-0000-0000720A0000}"/>
    <cellStyle name="Normal 2 2 3 5 2 9" xfId="1093" xr:uid="{00000000-0005-0000-0000-0000730A0000}"/>
    <cellStyle name="Normal 2 2 3 5 2 9 2" xfId="5029" xr:uid="{00000000-0005-0000-0000-0000740A0000}"/>
    <cellStyle name="Normal 2 2 3 5 3" xfId="168" xr:uid="{00000000-0005-0000-0000-0000750A0000}"/>
    <cellStyle name="Normal 2 2 3 5 3 2" xfId="1112" xr:uid="{00000000-0005-0000-0000-0000760A0000}"/>
    <cellStyle name="Normal 2 2 3 5 3 2 2" xfId="1113" xr:uid="{00000000-0005-0000-0000-0000770A0000}"/>
    <cellStyle name="Normal 2 2 3 5 3 2 2 2" xfId="2682" xr:uid="{00000000-0005-0000-0000-0000780A0000}"/>
    <cellStyle name="Normal 2 2 3 5 3 2 2 3" xfId="4221" xr:uid="{00000000-0005-0000-0000-0000790A0000}"/>
    <cellStyle name="Normal 2 2 3 5 3 2 3" xfId="2681" xr:uid="{00000000-0005-0000-0000-00007A0A0000}"/>
    <cellStyle name="Normal 2 2 3 5 3 2 4" xfId="4220" xr:uid="{00000000-0005-0000-0000-00007B0A0000}"/>
    <cellStyle name="Normal 2 2 3 5 3 3" xfId="1114" xr:uid="{00000000-0005-0000-0000-00007C0A0000}"/>
    <cellStyle name="Normal 2 2 3 5 3 3 2" xfId="2683" xr:uid="{00000000-0005-0000-0000-00007D0A0000}"/>
    <cellStyle name="Normal 2 2 3 5 3 3 3" xfId="4222" xr:uid="{00000000-0005-0000-0000-00007E0A0000}"/>
    <cellStyle name="Normal 2 2 3 5 3 4" xfId="1115" xr:uid="{00000000-0005-0000-0000-00007F0A0000}"/>
    <cellStyle name="Normal 2 2 3 5 3 4 2" xfId="2684" xr:uid="{00000000-0005-0000-0000-0000800A0000}"/>
    <cellStyle name="Normal 2 2 3 5 3 4 3" xfId="4223" xr:uid="{00000000-0005-0000-0000-0000810A0000}"/>
    <cellStyle name="Normal 2 2 3 5 3 5" xfId="1116" xr:uid="{00000000-0005-0000-0000-0000820A0000}"/>
    <cellStyle name="Normal 2 2 3 5 3 5 2" xfId="2685" xr:uid="{00000000-0005-0000-0000-0000830A0000}"/>
    <cellStyle name="Normal 2 2 3 5 3 5 3" xfId="4224" xr:uid="{00000000-0005-0000-0000-0000840A0000}"/>
    <cellStyle name="Normal 2 2 3 5 3 6" xfId="1111" xr:uid="{00000000-0005-0000-0000-0000850A0000}"/>
    <cellStyle name="Normal 2 2 3 5 3 6 2" xfId="5032" xr:uid="{00000000-0005-0000-0000-0000860A0000}"/>
    <cellStyle name="Normal 2 2 3 5 3 7" xfId="2680" xr:uid="{00000000-0005-0000-0000-0000870A0000}"/>
    <cellStyle name="Normal 2 2 3 5 3 8" xfId="4219" xr:uid="{00000000-0005-0000-0000-0000880A0000}"/>
    <cellStyle name="Normal 2 2 3 5 4" xfId="213" xr:uid="{00000000-0005-0000-0000-0000890A0000}"/>
    <cellStyle name="Normal 2 2 3 5 4 2" xfId="1118" xr:uid="{00000000-0005-0000-0000-00008A0A0000}"/>
    <cellStyle name="Normal 2 2 3 5 4 2 2" xfId="1119" xr:uid="{00000000-0005-0000-0000-00008B0A0000}"/>
    <cellStyle name="Normal 2 2 3 5 4 2 2 2" xfId="2688" xr:uid="{00000000-0005-0000-0000-00008C0A0000}"/>
    <cellStyle name="Normal 2 2 3 5 4 2 2 3" xfId="4227" xr:uid="{00000000-0005-0000-0000-00008D0A0000}"/>
    <cellStyle name="Normal 2 2 3 5 4 2 3" xfId="2687" xr:uid="{00000000-0005-0000-0000-00008E0A0000}"/>
    <cellStyle name="Normal 2 2 3 5 4 2 4" xfId="4226" xr:uid="{00000000-0005-0000-0000-00008F0A0000}"/>
    <cellStyle name="Normal 2 2 3 5 4 3" xfId="1120" xr:uid="{00000000-0005-0000-0000-0000900A0000}"/>
    <cellStyle name="Normal 2 2 3 5 4 3 2" xfId="2689" xr:uid="{00000000-0005-0000-0000-0000910A0000}"/>
    <cellStyle name="Normal 2 2 3 5 4 3 3" xfId="4228" xr:uid="{00000000-0005-0000-0000-0000920A0000}"/>
    <cellStyle name="Normal 2 2 3 5 4 4" xfId="1121" xr:uid="{00000000-0005-0000-0000-0000930A0000}"/>
    <cellStyle name="Normal 2 2 3 5 4 4 2" xfId="2690" xr:uid="{00000000-0005-0000-0000-0000940A0000}"/>
    <cellStyle name="Normal 2 2 3 5 4 4 3" xfId="4229" xr:uid="{00000000-0005-0000-0000-0000950A0000}"/>
    <cellStyle name="Normal 2 2 3 5 4 5" xfId="1122" xr:uid="{00000000-0005-0000-0000-0000960A0000}"/>
    <cellStyle name="Normal 2 2 3 5 4 5 2" xfId="2691" xr:uid="{00000000-0005-0000-0000-0000970A0000}"/>
    <cellStyle name="Normal 2 2 3 5 4 5 3" xfId="4230" xr:uid="{00000000-0005-0000-0000-0000980A0000}"/>
    <cellStyle name="Normal 2 2 3 5 4 6" xfId="1117" xr:uid="{00000000-0005-0000-0000-0000990A0000}"/>
    <cellStyle name="Normal 2 2 3 5 4 6 2" xfId="5033" xr:uid="{00000000-0005-0000-0000-00009A0A0000}"/>
    <cellStyle name="Normal 2 2 3 5 4 7" xfId="2686" xr:uid="{00000000-0005-0000-0000-00009B0A0000}"/>
    <cellStyle name="Normal 2 2 3 5 4 8" xfId="4225" xr:uid="{00000000-0005-0000-0000-00009C0A0000}"/>
    <cellStyle name="Normal 2 2 3 5 5" xfId="1123" xr:uid="{00000000-0005-0000-0000-00009D0A0000}"/>
    <cellStyle name="Normal 2 2 3 5 5 2" xfId="1124" xr:uid="{00000000-0005-0000-0000-00009E0A0000}"/>
    <cellStyle name="Normal 2 2 3 5 5 2 2" xfId="1125" xr:uid="{00000000-0005-0000-0000-00009F0A0000}"/>
    <cellStyle name="Normal 2 2 3 5 5 2 2 2" xfId="2694" xr:uid="{00000000-0005-0000-0000-0000A00A0000}"/>
    <cellStyle name="Normal 2 2 3 5 5 2 2 3" xfId="4233" xr:uid="{00000000-0005-0000-0000-0000A10A0000}"/>
    <cellStyle name="Normal 2 2 3 5 5 2 3" xfId="2693" xr:uid="{00000000-0005-0000-0000-0000A20A0000}"/>
    <cellStyle name="Normal 2 2 3 5 5 2 4" xfId="4232" xr:uid="{00000000-0005-0000-0000-0000A30A0000}"/>
    <cellStyle name="Normal 2 2 3 5 5 3" xfId="1126" xr:uid="{00000000-0005-0000-0000-0000A40A0000}"/>
    <cellStyle name="Normal 2 2 3 5 5 3 2" xfId="2695" xr:uid="{00000000-0005-0000-0000-0000A50A0000}"/>
    <cellStyle name="Normal 2 2 3 5 5 3 3" xfId="4234" xr:uid="{00000000-0005-0000-0000-0000A60A0000}"/>
    <cellStyle name="Normal 2 2 3 5 5 4" xfId="2692" xr:uid="{00000000-0005-0000-0000-0000A70A0000}"/>
    <cellStyle name="Normal 2 2 3 5 5 5" xfId="4231" xr:uid="{00000000-0005-0000-0000-0000A80A0000}"/>
    <cellStyle name="Normal 2 2 3 5 6" xfId="1127" xr:uid="{00000000-0005-0000-0000-0000A90A0000}"/>
    <cellStyle name="Normal 2 2 3 5 6 2" xfId="1128" xr:uid="{00000000-0005-0000-0000-0000AA0A0000}"/>
    <cellStyle name="Normal 2 2 3 5 6 2 2" xfId="1129" xr:uid="{00000000-0005-0000-0000-0000AB0A0000}"/>
    <cellStyle name="Normal 2 2 3 5 6 2 2 2" xfId="2698" xr:uid="{00000000-0005-0000-0000-0000AC0A0000}"/>
    <cellStyle name="Normal 2 2 3 5 6 2 2 3" xfId="4237" xr:uid="{00000000-0005-0000-0000-0000AD0A0000}"/>
    <cellStyle name="Normal 2 2 3 5 6 2 3" xfId="2697" xr:uid="{00000000-0005-0000-0000-0000AE0A0000}"/>
    <cellStyle name="Normal 2 2 3 5 6 2 4" xfId="4236" xr:uid="{00000000-0005-0000-0000-0000AF0A0000}"/>
    <cellStyle name="Normal 2 2 3 5 6 3" xfId="1130" xr:uid="{00000000-0005-0000-0000-0000B00A0000}"/>
    <cellStyle name="Normal 2 2 3 5 6 3 2" xfId="2699" xr:uid="{00000000-0005-0000-0000-0000B10A0000}"/>
    <cellStyle name="Normal 2 2 3 5 6 3 3" xfId="4238" xr:uid="{00000000-0005-0000-0000-0000B20A0000}"/>
    <cellStyle name="Normal 2 2 3 5 6 4" xfId="2696" xr:uid="{00000000-0005-0000-0000-0000B30A0000}"/>
    <cellStyle name="Normal 2 2 3 5 6 5" xfId="4235" xr:uid="{00000000-0005-0000-0000-0000B40A0000}"/>
    <cellStyle name="Normal 2 2 3 5 7" xfId="1131" xr:uid="{00000000-0005-0000-0000-0000B50A0000}"/>
    <cellStyle name="Normal 2 2 3 5 7 2" xfId="1132" xr:uid="{00000000-0005-0000-0000-0000B60A0000}"/>
    <cellStyle name="Normal 2 2 3 5 7 2 2" xfId="2701" xr:uid="{00000000-0005-0000-0000-0000B70A0000}"/>
    <cellStyle name="Normal 2 2 3 5 7 2 3" xfId="4240" xr:uid="{00000000-0005-0000-0000-0000B80A0000}"/>
    <cellStyle name="Normal 2 2 3 5 7 3" xfId="2700" xr:uid="{00000000-0005-0000-0000-0000B90A0000}"/>
    <cellStyle name="Normal 2 2 3 5 7 4" xfId="4239" xr:uid="{00000000-0005-0000-0000-0000BA0A0000}"/>
    <cellStyle name="Normal 2 2 3 5 8" xfId="1133" xr:uid="{00000000-0005-0000-0000-0000BB0A0000}"/>
    <cellStyle name="Normal 2 2 3 5 8 2" xfId="1134" xr:uid="{00000000-0005-0000-0000-0000BC0A0000}"/>
    <cellStyle name="Normal 2 2 3 5 8 2 2" xfId="2703" xr:uid="{00000000-0005-0000-0000-0000BD0A0000}"/>
    <cellStyle name="Normal 2 2 3 5 8 2 3" xfId="4242" xr:uid="{00000000-0005-0000-0000-0000BE0A0000}"/>
    <cellStyle name="Normal 2 2 3 5 8 3" xfId="2702" xr:uid="{00000000-0005-0000-0000-0000BF0A0000}"/>
    <cellStyle name="Normal 2 2 3 5 8 4" xfId="4241" xr:uid="{00000000-0005-0000-0000-0000C00A0000}"/>
    <cellStyle name="Normal 2 2 3 5 9" xfId="1135" xr:uid="{00000000-0005-0000-0000-0000C10A0000}"/>
    <cellStyle name="Normal 2 2 3 5 9 2" xfId="2704" xr:uid="{00000000-0005-0000-0000-0000C20A0000}"/>
    <cellStyle name="Normal 2 2 3 5 9 3" xfId="4243" xr:uid="{00000000-0005-0000-0000-0000C30A0000}"/>
    <cellStyle name="Normal 2 2 3 6" xfId="137" xr:uid="{00000000-0005-0000-0000-0000C40A0000}"/>
    <cellStyle name="Normal 2 2 3 6 10" xfId="1136" xr:uid="{00000000-0005-0000-0000-0000C50A0000}"/>
    <cellStyle name="Normal 2 2 3 6 10 2" xfId="5034" xr:uid="{00000000-0005-0000-0000-0000C60A0000}"/>
    <cellStyle name="Normal 2 2 3 6 11" xfId="2705" xr:uid="{00000000-0005-0000-0000-0000C70A0000}"/>
    <cellStyle name="Normal 2 2 3 6 12" xfId="4244" xr:uid="{00000000-0005-0000-0000-0000C80A0000}"/>
    <cellStyle name="Normal 2 2 3 6 2" xfId="182" xr:uid="{00000000-0005-0000-0000-0000C90A0000}"/>
    <cellStyle name="Normal 2 2 3 6 2 2" xfId="1138" xr:uid="{00000000-0005-0000-0000-0000CA0A0000}"/>
    <cellStyle name="Normal 2 2 3 6 2 2 2" xfId="1139" xr:uid="{00000000-0005-0000-0000-0000CB0A0000}"/>
    <cellStyle name="Normal 2 2 3 6 2 2 2 2" xfId="1140" xr:uid="{00000000-0005-0000-0000-0000CC0A0000}"/>
    <cellStyle name="Normal 2 2 3 6 2 2 2 2 2" xfId="2709" xr:uid="{00000000-0005-0000-0000-0000CD0A0000}"/>
    <cellStyle name="Normal 2 2 3 6 2 2 2 2 3" xfId="4248" xr:uid="{00000000-0005-0000-0000-0000CE0A0000}"/>
    <cellStyle name="Normal 2 2 3 6 2 2 2 3" xfId="2708" xr:uid="{00000000-0005-0000-0000-0000CF0A0000}"/>
    <cellStyle name="Normal 2 2 3 6 2 2 2 4" xfId="4247" xr:uid="{00000000-0005-0000-0000-0000D00A0000}"/>
    <cellStyle name="Normal 2 2 3 6 2 2 3" xfId="1141" xr:uid="{00000000-0005-0000-0000-0000D10A0000}"/>
    <cellStyle name="Normal 2 2 3 6 2 2 3 2" xfId="2710" xr:uid="{00000000-0005-0000-0000-0000D20A0000}"/>
    <cellStyle name="Normal 2 2 3 6 2 2 3 3" xfId="4249" xr:uid="{00000000-0005-0000-0000-0000D30A0000}"/>
    <cellStyle name="Normal 2 2 3 6 2 2 4" xfId="1142" xr:uid="{00000000-0005-0000-0000-0000D40A0000}"/>
    <cellStyle name="Normal 2 2 3 6 2 2 4 2" xfId="2711" xr:uid="{00000000-0005-0000-0000-0000D50A0000}"/>
    <cellStyle name="Normal 2 2 3 6 2 2 4 3" xfId="4250" xr:uid="{00000000-0005-0000-0000-0000D60A0000}"/>
    <cellStyle name="Normal 2 2 3 6 2 2 5" xfId="1143" xr:uid="{00000000-0005-0000-0000-0000D70A0000}"/>
    <cellStyle name="Normal 2 2 3 6 2 2 5 2" xfId="2712" xr:uid="{00000000-0005-0000-0000-0000D80A0000}"/>
    <cellStyle name="Normal 2 2 3 6 2 2 5 3" xfId="4251" xr:uid="{00000000-0005-0000-0000-0000D90A0000}"/>
    <cellStyle name="Normal 2 2 3 6 2 2 6" xfId="2707" xr:uid="{00000000-0005-0000-0000-0000DA0A0000}"/>
    <cellStyle name="Normal 2 2 3 6 2 2 7" xfId="4246" xr:uid="{00000000-0005-0000-0000-0000DB0A0000}"/>
    <cellStyle name="Normal 2 2 3 6 2 3" xfId="1144" xr:uid="{00000000-0005-0000-0000-0000DC0A0000}"/>
    <cellStyle name="Normal 2 2 3 6 2 3 2" xfId="1145" xr:uid="{00000000-0005-0000-0000-0000DD0A0000}"/>
    <cellStyle name="Normal 2 2 3 6 2 3 2 2" xfId="2714" xr:uid="{00000000-0005-0000-0000-0000DE0A0000}"/>
    <cellStyle name="Normal 2 2 3 6 2 3 2 3" xfId="4253" xr:uid="{00000000-0005-0000-0000-0000DF0A0000}"/>
    <cellStyle name="Normal 2 2 3 6 2 3 3" xfId="2713" xr:uid="{00000000-0005-0000-0000-0000E00A0000}"/>
    <cellStyle name="Normal 2 2 3 6 2 3 4" xfId="4252" xr:uid="{00000000-0005-0000-0000-0000E10A0000}"/>
    <cellStyle name="Normal 2 2 3 6 2 4" xfId="1146" xr:uid="{00000000-0005-0000-0000-0000E20A0000}"/>
    <cellStyle name="Normal 2 2 3 6 2 4 2" xfId="2715" xr:uid="{00000000-0005-0000-0000-0000E30A0000}"/>
    <cellStyle name="Normal 2 2 3 6 2 4 3" xfId="4254" xr:uid="{00000000-0005-0000-0000-0000E40A0000}"/>
    <cellStyle name="Normal 2 2 3 6 2 5" xfId="1147" xr:uid="{00000000-0005-0000-0000-0000E50A0000}"/>
    <cellStyle name="Normal 2 2 3 6 2 5 2" xfId="2716" xr:uid="{00000000-0005-0000-0000-0000E60A0000}"/>
    <cellStyle name="Normal 2 2 3 6 2 5 3" xfId="4255" xr:uid="{00000000-0005-0000-0000-0000E70A0000}"/>
    <cellStyle name="Normal 2 2 3 6 2 6" xfId="1148" xr:uid="{00000000-0005-0000-0000-0000E80A0000}"/>
    <cellStyle name="Normal 2 2 3 6 2 6 2" xfId="2717" xr:uid="{00000000-0005-0000-0000-0000E90A0000}"/>
    <cellStyle name="Normal 2 2 3 6 2 6 3" xfId="4256" xr:uid="{00000000-0005-0000-0000-0000EA0A0000}"/>
    <cellStyle name="Normal 2 2 3 6 2 7" xfId="1137" xr:uid="{00000000-0005-0000-0000-0000EB0A0000}"/>
    <cellStyle name="Normal 2 2 3 6 2 7 2" xfId="5035" xr:uid="{00000000-0005-0000-0000-0000EC0A0000}"/>
    <cellStyle name="Normal 2 2 3 6 2 8" xfId="2706" xr:uid="{00000000-0005-0000-0000-0000ED0A0000}"/>
    <cellStyle name="Normal 2 2 3 6 2 9" xfId="4245" xr:uid="{00000000-0005-0000-0000-0000EE0A0000}"/>
    <cellStyle name="Normal 2 2 3 6 3" xfId="227" xr:uid="{00000000-0005-0000-0000-0000EF0A0000}"/>
    <cellStyle name="Normal 2 2 3 6 3 2" xfId="1150" xr:uid="{00000000-0005-0000-0000-0000F00A0000}"/>
    <cellStyle name="Normal 2 2 3 6 3 2 2" xfId="1151" xr:uid="{00000000-0005-0000-0000-0000F10A0000}"/>
    <cellStyle name="Normal 2 2 3 6 3 2 2 2" xfId="2720" xr:uid="{00000000-0005-0000-0000-0000F20A0000}"/>
    <cellStyle name="Normal 2 2 3 6 3 2 2 3" xfId="4259" xr:uid="{00000000-0005-0000-0000-0000F30A0000}"/>
    <cellStyle name="Normal 2 2 3 6 3 2 3" xfId="2719" xr:uid="{00000000-0005-0000-0000-0000F40A0000}"/>
    <cellStyle name="Normal 2 2 3 6 3 2 4" xfId="4258" xr:uid="{00000000-0005-0000-0000-0000F50A0000}"/>
    <cellStyle name="Normal 2 2 3 6 3 3" xfId="1152" xr:uid="{00000000-0005-0000-0000-0000F60A0000}"/>
    <cellStyle name="Normal 2 2 3 6 3 3 2" xfId="2721" xr:uid="{00000000-0005-0000-0000-0000F70A0000}"/>
    <cellStyle name="Normal 2 2 3 6 3 3 3" xfId="4260" xr:uid="{00000000-0005-0000-0000-0000F80A0000}"/>
    <cellStyle name="Normal 2 2 3 6 3 4" xfId="1153" xr:uid="{00000000-0005-0000-0000-0000F90A0000}"/>
    <cellStyle name="Normal 2 2 3 6 3 4 2" xfId="2722" xr:uid="{00000000-0005-0000-0000-0000FA0A0000}"/>
    <cellStyle name="Normal 2 2 3 6 3 4 3" xfId="4261" xr:uid="{00000000-0005-0000-0000-0000FB0A0000}"/>
    <cellStyle name="Normal 2 2 3 6 3 5" xfId="1154" xr:uid="{00000000-0005-0000-0000-0000FC0A0000}"/>
    <cellStyle name="Normal 2 2 3 6 3 5 2" xfId="2723" xr:uid="{00000000-0005-0000-0000-0000FD0A0000}"/>
    <cellStyle name="Normal 2 2 3 6 3 5 3" xfId="4262" xr:uid="{00000000-0005-0000-0000-0000FE0A0000}"/>
    <cellStyle name="Normal 2 2 3 6 3 6" xfId="1149" xr:uid="{00000000-0005-0000-0000-0000FF0A0000}"/>
    <cellStyle name="Normal 2 2 3 6 3 6 2" xfId="5036" xr:uid="{00000000-0005-0000-0000-0000000B0000}"/>
    <cellStyle name="Normal 2 2 3 6 3 7" xfId="2718" xr:uid="{00000000-0005-0000-0000-0000010B0000}"/>
    <cellStyle name="Normal 2 2 3 6 3 8" xfId="4257" xr:uid="{00000000-0005-0000-0000-0000020B0000}"/>
    <cellStyle name="Normal 2 2 3 6 4" xfId="1155" xr:uid="{00000000-0005-0000-0000-0000030B0000}"/>
    <cellStyle name="Normal 2 2 3 6 4 2" xfId="1156" xr:uid="{00000000-0005-0000-0000-0000040B0000}"/>
    <cellStyle name="Normal 2 2 3 6 4 2 2" xfId="1157" xr:uid="{00000000-0005-0000-0000-0000050B0000}"/>
    <cellStyle name="Normal 2 2 3 6 4 2 2 2" xfId="2726" xr:uid="{00000000-0005-0000-0000-0000060B0000}"/>
    <cellStyle name="Normal 2 2 3 6 4 2 2 3" xfId="4265" xr:uid="{00000000-0005-0000-0000-0000070B0000}"/>
    <cellStyle name="Normal 2 2 3 6 4 2 3" xfId="2725" xr:uid="{00000000-0005-0000-0000-0000080B0000}"/>
    <cellStyle name="Normal 2 2 3 6 4 2 4" xfId="4264" xr:uid="{00000000-0005-0000-0000-0000090B0000}"/>
    <cellStyle name="Normal 2 2 3 6 4 3" xfId="1158" xr:uid="{00000000-0005-0000-0000-00000A0B0000}"/>
    <cellStyle name="Normal 2 2 3 6 4 3 2" xfId="2727" xr:uid="{00000000-0005-0000-0000-00000B0B0000}"/>
    <cellStyle name="Normal 2 2 3 6 4 3 3" xfId="4266" xr:uid="{00000000-0005-0000-0000-00000C0B0000}"/>
    <cellStyle name="Normal 2 2 3 6 4 4" xfId="2724" xr:uid="{00000000-0005-0000-0000-00000D0B0000}"/>
    <cellStyle name="Normal 2 2 3 6 4 5" xfId="4263" xr:uid="{00000000-0005-0000-0000-00000E0B0000}"/>
    <cellStyle name="Normal 2 2 3 6 5" xfId="1159" xr:uid="{00000000-0005-0000-0000-00000F0B0000}"/>
    <cellStyle name="Normal 2 2 3 6 5 2" xfId="1160" xr:uid="{00000000-0005-0000-0000-0000100B0000}"/>
    <cellStyle name="Normal 2 2 3 6 5 2 2" xfId="2729" xr:uid="{00000000-0005-0000-0000-0000110B0000}"/>
    <cellStyle name="Normal 2 2 3 6 5 2 3" xfId="4268" xr:uid="{00000000-0005-0000-0000-0000120B0000}"/>
    <cellStyle name="Normal 2 2 3 6 5 3" xfId="2728" xr:uid="{00000000-0005-0000-0000-0000130B0000}"/>
    <cellStyle name="Normal 2 2 3 6 5 4" xfId="4267" xr:uid="{00000000-0005-0000-0000-0000140B0000}"/>
    <cellStyle name="Normal 2 2 3 6 6" xfId="1161" xr:uid="{00000000-0005-0000-0000-0000150B0000}"/>
    <cellStyle name="Normal 2 2 3 6 6 2" xfId="1162" xr:uid="{00000000-0005-0000-0000-0000160B0000}"/>
    <cellStyle name="Normal 2 2 3 6 6 2 2" xfId="2731" xr:uid="{00000000-0005-0000-0000-0000170B0000}"/>
    <cellStyle name="Normal 2 2 3 6 6 2 3" xfId="4270" xr:uid="{00000000-0005-0000-0000-0000180B0000}"/>
    <cellStyle name="Normal 2 2 3 6 6 3" xfId="2730" xr:uid="{00000000-0005-0000-0000-0000190B0000}"/>
    <cellStyle name="Normal 2 2 3 6 6 4" xfId="4269" xr:uid="{00000000-0005-0000-0000-00001A0B0000}"/>
    <cellStyle name="Normal 2 2 3 6 7" xfId="1163" xr:uid="{00000000-0005-0000-0000-00001B0B0000}"/>
    <cellStyle name="Normal 2 2 3 6 7 2" xfId="2732" xr:uid="{00000000-0005-0000-0000-00001C0B0000}"/>
    <cellStyle name="Normal 2 2 3 6 7 3" xfId="4271" xr:uid="{00000000-0005-0000-0000-00001D0B0000}"/>
    <cellStyle name="Normal 2 2 3 6 8" xfId="1164" xr:uid="{00000000-0005-0000-0000-00001E0B0000}"/>
    <cellStyle name="Normal 2 2 3 6 8 2" xfId="2733" xr:uid="{00000000-0005-0000-0000-00001F0B0000}"/>
    <cellStyle name="Normal 2 2 3 6 8 3" xfId="4272" xr:uid="{00000000-0005-0000-0000-0000200B0000}"/>
    <cellStyle name="Normal 2 2 3 6 9" xfId="1165" xr:uid="{00000000-0005-0000-0000-0000210B0000}"/>
    <cellStyle name="Normal 2 2 3 6 9 2" xfId="2734" xr:uid="{00000000-0005-0000-0000-0000220B0000}"/>
    <cellStyle name="Normal 2 2 3 6 9 3" xfId="4273" xr:uid="{00000000-0005-0000-0000-0000230B0000}"/>
    <cellStyle name="Normal 2 2 3 7" xfId="154" xr:uid="{00000000-0005-0000-0000-0000240B0000}"/>
    <cellStyle name="Normal 2 2 3 7 10" xfId="4274" xr:uid="{00000000-0005-0000-0000-0000250B0000}"/>
    <cellStyle name="Normal 2 2 3 7 2" xfId="1167" xr:uid="{00000000-0005-0000-0000-0000260B0000}"/>
    <cellStyle name="Normal 2 2 3 7 2 2" xfId="1168" xr:uid="{00000000-0005-0000-0000-0000270B0000}"/>
    <cellStyle name="Normal 2 2 3 7 2 2 2" xfId="1169" xr:uid="{00000000-0005-0000-0000-0000280B0000}"/>
    <cellStyle name="Normal 2 2 3 7 2 2 2 2" xfId="2738" xr:uid="{00000000-0005-0000-0000-0000290B0000}"/>
    <cellStyle name="Normal 2 2 3 7 2 2 2 3" xfId="4277" xr:uid="{00000000-0005-0000-0000-00002A0B0000}"/>
    <cellStyle name="Normal 2 2 3 7 2 2 3" xfId="2737" xr:uid="{00000000-0005-0000-0000-00002B0B0000}"/>
    <cellStyle name="Normal 2 2 3 7 2 2 4" xfId="4276" xr:uid="{00000000-0005-0000-0000-00002C0B0000}"/>
    <cellStyle name="Normal 2 2 3 7 2 3" xfId="1170" xr:uid="{00000000-0005-0000-0000-00002D0B0000}"/>
    <cellStyle name="Normal 2 2 3 7 2 3 2" xfId="2739" xr:uid="{00000000-0005-0000-0000-00002E0B0000}"/>
    <cellStyle name="Normal 2 2 3 7 2 3 3" xfId="4278" xr:uid="{00000000-0005-0000-0000-00002F0B0000}"/>
    <cellStyle name="Normal 2 2 3 7 2 4" xfId="1171" xr:uid="{00000000-0005-0000-0000-0000300B0000}"/>
    <cellStyle name="Normal 2 2 3 7 2 4 2" xfId="2740" xr:uid="{00000000-0005-0000-0000-0000310B0000}"/>
    <cellStyle name="Normal 2 2 3 7 2 4 3" xfId="4279" xr:uid="{00000000-0005-0000-0000-0000320B0000}"/>
    <cellStyle name="Normal 2 2 3 7 2 5" xfId="1172" xr:uid="{00000000-0005-0000-0000-0000330B0000}"/>
    <cellStyle name="Normal 2 2 3 7 2 5 2" xfId="2741" xr:uid="{00000000-0005-0000-0000-0000340B0000}"/>
    <cellStyle name="Normal 2 2 3 7 2 5 3" xfId="4280" xr:uid="{00000000-0005-0000-0000-0000350B0000}"/>
    <cellStyle name="Normal 2 2 3 7 2 6" xfId="2736" xr:uid="{00000000-0005-0000-0000-0000360B0000}"/>
    <cellStyle name="Normal 2 2 3 7 2 7" xfId="4275" xr:uid="{00000000-0005-0000-0000-0000370B0000}"/>
    <cellStyle name="Normal 2 2 3 7 3" xfId="1173" xr:uid="{00000000-0005-0000-0000-0000380B0000}"/>
    <cellStyle name="Normal 2 2 3 7 3 2" xfId="1174" xr:uid="{00000000-0005-0000-0000-0000390B0000}"/>
    <cellStyle name="Normal 2 2 3 7 3 2 2" xfId="1175" xr:uid="{00000000-0005-0000-0000-00003A0B0000}"/>
    <cellStyle name="Normal 2 2 3 7 3 2 2 2" xfId="2744" xr:uid="{00000000-0005-0000-0000-00003B0B0000}"/>
    <cellStyle name="Normal 2 2 3 7 3 2 2 3" xfId="4283" xr:uid="{00000000-0005-0000-0000-00003C0B0000}"/>
    <cellStyle name="Normal 2 2 3 7 3 2 3" xfId="2743" xr:uid="{00000000-0005-0000-0000-00003D0B0000}"/>
    <cellStyle name="Normal 2 2 3 7 3 2 4" xfId="4282" xr:uid="{00000000-0005-0000-0000-00003E0B0000}"/>
    <cellStyle name="Normal 2 2 3 7 3 3" xfId="1176" xr:uid="{00000000-0005-0000-0000-00003F0B0000}"/>
    <cellStyle name="Normal 2 2 3 7 3 3 2" xfId="2745" xr:uid="{00000000-0005-0000-0000-0000400B0000}"/>
    <cellStyle name="Normal 2 2 3 7 3 3 3" xfId="4284" xr:uid="{00000000-0005-0000-0000-0000410B0000}"/>
    <cellStyle name="Normal 2 2 3 7 3 4" xfId="2742" xr:uid="{00000000-0005-0000-0000-0000420B0000}"/>
    <cellStyle name="Normal 2 2 3 7 3 5" xfId="4281" xr:uid="{00000000-0005-0000-0000-0000430B0000}"/>
    <cellStyle name="Normal 2 2 3 7 4" xfId="1177" xr:uid="{00000000-0005-0000-0000-0000440B0000}"/>
    <cellStyle name="Normal 2 2 3 7 4 2" xfId="1178" xr:uid="{00000000-0005-0000-0000-0000450B0000}"/>
    <cellStyle name="Normal 2 2 3 7 4 2 2" xfId="2747" xr:uid="{00000000-0005-0000-0000-0000460B0000}"/>
    <cellStyle name="Normal 2 2 3 7 4 2 3" xfId="4286" xr:uid="{00000000-0005-0000-0000-0000470B0000}"/>
    <cellStyle name="Normal 2 2 3 7 4 3" xfId="2746" xr:uid="{00000000-0005-0000-0000-0000480B0000}"/>
    <cellStyle name="Normal 2 2 3 7 4 4" xfId="4285" xr:uid="{00000000-0005-0000-0000-0000490B0000}"/>
    <cellStyle name="Normal 2 2 3 7 5" xfId="1179" xr:uid="{00000000-0005-0000-0000-00004A0B0000}"/>
    <cellStyle name="Normal 2 2 3 7 5 2" xfId="2748" xr:uid="{00000000-0005-0000-0000-00004B0B0000}"/>
    <cellStyle name="Normal 2 2 3 7 5 3" xfId="4287" xr:uid="{00000000-0005-0000-0000-00004C0B0000}"/>
    <cellStyle name="Normal 2 2 3 7 6" xfId="1180" xr:uid="{00000000-0005-0000-0000-00004D0B0000}"/>
    <cellStyle name="Normal 2 2 3 7 6 2" xfId="2749" xr:uid="{00000000-0005-0000-0000-00004E0B0000}"/>
    <cellStyle name="Normal 2 2 3 7 6 3" xfId="4288" xr:uid="{00000000-0005-0000-0000-00004F0B0000}"/>
    <cellStyle name="Normal 2 2 3 7 7" xfId="1181" xr:uid="{00000000-0005-0000-0000-0000500B0000}"/>
    <cellStyle name="Normal 2 2 3 7 7 2" xfId="2750" xr:uid="{00000000-0005-0000-0000-0000510B0000}"/>
    <cellStyle name="Normal 2 2 3 7 7 3" xfId="4289" xr:uid="{00000000-0005-0000-0000-0000520B0000}"/>
    <cellStyle name="Normal 2 2 3 7 8" xfId="1166" xr:uid="{00000000-0005-0000-0000-0000530B0000}"/>
    <cellStyle name="Normal 2 2 3 7 8 2" xfId="5037" xr:uid="{00000000-0005-0000-0000-0000540B0000}"/>
    <cellStyle name="Normal 2 2 3 7 9" xfId="2735" xr:uid="{00000000-0005-0000-0000-0000550B0000}"/>
    <cellStyle name="Normal 2 2 3 8" xfId="199" xr:uid="{00000000-0005-0000-0000-0000560B0000}"/>
    <cellStyle name="Normal 2 2 3 8 2" xfId="1183" xr:uid="{00000000-0005-0000-0000-0000570B0000}"/>
    <cellStyle name="Normal 2 2 3 8 2 2" xfId="1184" xr:uid="{00000000-0005-0000-0000-0000580B0000}"/>
    <cellStyle name="Normal 2 2 3 8 2 2 2" xfId="1185" xr:uid="{00000000-0005-0000-0000-0000590B0000}"/>
    <cellStyle name="Normal 2 2 3 8 2 2 2 2" xfId="2754" xr:uid="{00000000-0005-0000-0000-00005A0B0000}"/>
    <cellStyle name="Normal 2 2 3 8 2 2 2 3" xfId="4293" xr:uid="{00000000-0005-0000-0000-00005B0B0000}"/>
    <cellStyle name="Normal 2 2 3 8 2 2 3" xfId="2753" xr:uid="{00000000-0005-0000-0000-00005C0B0000}"/>
    <cellStyle name="Normal 2 2 3 8 2 2 4" xfId="4292" xr:uid="{00000000-0005-0000-0000-00005D0B0000}"/>
    <cellStyle name="Normal 2 2 3 8 2 3" xfId="1186" xr:uid="{00000000-0005-0000-0000-00005E0B0000}"/>
    <cellStyle name="Normal 2 2 3 8 2 3 2" xfId="2755" xr:uid="{00000000-0005-0000-0000-00005F0B0000}"/>
    <cellStyle name="Normal 2 2 3 8 2 3 3" xfId="4294" xr:uid="{00000000-0005-0000-0000-0000600B0000}"/>
    <cellStyle name="Normal 2 2 3 8 2 4" xfId="2752" xr:uid="{00000000-0005-0000-0000-0000610B0000}"/>
    <cellStyle name="Normal 2 2 3 8 2 5" xfId="4291" xr:uid="{00000000-0005-0000-0000-0000620B0000}"/>
    <cellStyle name="Normal 2 2 3 8 3" xfId="1187" xr:uid="{00000000-0005-0000-0000-0000630B0000}"/>
    <cellStyle name="Normal 2 2 3 8 3 2" xfId="1188" xr:uid="{00000000-0005-0000-0000-0000640B0000}"/>
    <cellStyle name="Normal 2 2 3 8 3 2 2" xfId="2757" xr:uid="{00000000-0005-0000-0000-0000650B0000}"/>
    <cellStyle name="Normal 2 2 3 8 3 2 3" xfId="4296" xr:uid="{00000000-0005-0000-0000-0000660B0000}"/>
    <cellStyle name="Normal 2 2 3 8 3 3" xfId="2756" xr:uid="{00000000-0005-0000-0000-0000670B0000}"/>
    <cellStyle name="Normal 2 2 3 8 3 4" xfId="4295" xr:uid="{00000000-0005-0000-0000-0000680B0000}"/>
    <cellStyle name="Normal 2 2 3 8 4" xfId="1189" xr:uid="{00000000-0005-0000-0000-0000690B0000}"/>
    <cellStyle name="Normal 2 2 3 8 4 2" xfId="2758" xr:uid="{00000000-0005-0000-0000-00006A0B0000}"/>
    <cellStyle name="Normal 2 2 3 8 4 3" xfId="4297" xr:uid="{00000000-0005-0000-0000-00006B0B0000}"/>
    <cellStyle name="Normal 2 2 3 8 5" xfId="1190" xr:uid="{00000000-0005-0000-0000-00006C0B0000}"/>
    <cellStyle name="Normal 2 2 3 8 5 2" xfId="2759" xr:uid="{00000000-0005-0000-0000-00006D0B0000}"/>
    <cellStyle name="Normal 2 2 3 8 5 3" xfId="4298" xr:uid="{00000000-0005-0000-0000-00006E0B0000}"/>
    <cellStyle name="Normal 2 2 3 8 6" xfId="1191" xr:uid="{00000000-0005-0000-0000-00006F0B0000}"/>
    <cellStyle name="Normal 2 2 3 8 6 2" xfId="2760" xr:uid="{00000000-0005-0000-0000-0000700B0000}"/>
    <cellStyle name="Normal 2 2 3 8 6 3" xfId="4299" xr:uid="{00000000-0005-0000-0000-0000710B0000}"/>
    <cellStyle name="Normal 2 2 3 8 7" xfId="1182" xr:uid="{00000000-0005-0000-0000-0000720B0000}"/>
    <cellStyle name="Normal 2 2 3 8 7 2" xfId="5038" xr:uid="{00000000-0005-0000-0000-0000730B0000}"/>
    <cellStyle name="Normal 2 2 3 8 8" xfId="2751" xr:uid="{00000000-0005-0000-0000-0000740B0000}"/>
    <cellStyle name="Normal 2 2 3 8 9" xfId="4290" xr:uid="{00000000-0005-0000-0000-0000750B0000}"/>
    <cellStyle name="Normal 2 2 3 9" xfId="1192" xr:uid="{00000000-0005-0000-0000-0000760B0000}"/>
    <cellStyle name="Normal 2 2 3 9 2" xfId="1193" xr:uid="{00000000-0005-0000-0000-0000770B0000}"/>
    <cellStyle name="Normal 2 2 3 9 2 2" xfId="1194" xr:uid="{00000000-0005-0000-0000-0000780B0000}"/>
    <cellStyle name="Normal 2 2 3 9 2 2 2" xfId="2763" xr:uid="{00000000-0005-0000-0000-0000790B0000}"/>
    <cellStyle name="Normal 2 2 3 9 2 2 3" xfId="4302" xr:uid="{00000000-0005-0000-0000-00007A0B0000}"/>
    <cellStyle name="Normal 2 2 3 9 2 3" xfId="2762" xr:uid="{00000000-0005-0000-0000-00007B0B0000}"/>
    <cellStyle name="Normal 2 2 3 9 2 4" xfId="4301" xr:uid="{00000000-0005-0000-0000-00007C0B0000}"/>
    <cellStyle name="Normal 2 2 3 9 3" xfId="1195" xr:uid="{00000000-0005-0000-0000-00007D0B0000}"/>
    <cellStyle name="Normal 2 2 3 9 3 2" xfId="2764" xr:uid="{00000000-0005-0000-0000-00007E0B0000}"/>
    <cellStyle name="Normal 2 2 3 9 3 3" xfId="4303" xr:uid="{00000000-0005-0000-0000-00007F0B0000}"/>
    <cellStyle name="Normal 2 2 3 9 4" xfId="1196" xr:uid="{00000000-0005-0000-0000-0000800B0000}"/>
    <cellStyle name="Normal 2 2 3 9 4 2" xfId="2765" xr:uid="{00000000-0005-0000-0000-0000810B0000}"/>
    <cellStyle name="Normal 2 2 3 9 4 3" xfId="4304" xr:uid="{00000000-0005-0000-0000-0000820B0000}"/>
    <cellStyle name="Normal 2 2 3 9 5" xfId="1197" xr:uid="{00000000-0005-0000-0000-0000830B0000}"/>
    <cellStyle name="Normal 2 2 3 9 5 2" xfId="2766" xr:uid="{00000000-0005-0000-0000-0000840B0000}"/>
    <cellStyle name="Normal 2 2 3 9 5 3" xfId="4305" xr:uid="{00000000-0005-0000-0000-0000850B0000}"/>
    <cellStyle name="Normal 2 2 3 9 6" xfId="2761" xr:uid="{00000000-0005-0000-0000-0000860B0000}"/>
    <cellStyle name="Normal 2 2 3 9 7" xfId="4300" xr:uid="{00000000-0005-0000-0000-0000870B0000}"/>
    <cellStyle name="Normal 2 2 4" xfId="87" xr:uid="{00000000-0005-0000-0000-0000880B0000}"/>
    <cellStyle name="Normal 2 2 4 10" xfId="1199" xr:uid="{00000000-0005-0000-0000-0000890B0000}"/>
    <cellStyle name="Normal 2 2 4 10 2" xfId="1200" xr:uid="{00000000-0005-0000-0000-00008A0B0000}"/>
    <cellStyle name="Normal 2 2 4 10 2 2" xfId="1201" xr:uid="{00000000-0005-0000-0000-00008B0B0000}"/>
    <cellStyle name="Normal 2 2 4 10 2 2 2" xfId="2770" xr:uid="{00000000-0005-0000-0000-00008C0B0000}"/>
    <cellStyle name="Normal 2 2 4 10 2 2 3" xfId="4309" xr:uid="{00000000-0005-0000-0000-00008D0B0000}"/>
    <cellStyle name="Normal 2 2 4 10 2 3" xfId="2769" xr:uid="{00000000-0005-0000-0000-00008E0B0000}"/>
    <cellStyle name="Normal 2 2 4 10 2 4" xfId="4308" xr:uid="{00000000-0005-0000-0000-00008F0B0000}"/>
    <cellStyle name="Normal 2 2 4 10 3" xfId="1202" xr:uid="{00000000-0005-0000-0000-0000900B0000}"/>
    <cellStyle name="Normal 2 2 4 10 3 2" xfId="2771" xr:uid="{00000000-0005-0000-0000-0000910B0000}"/>
    <cellStyle name="Normal 2 2 4 10 3 3" xfId="4310" xr:uid="{00000000-0005-0000-0000-0000920B0000}"/>
    <cellStyle name="Normal 2 2 4 10 4" xfId="2768" xr:uid="{00000000-0005-0000-0000-0000930B0000}"/>
    <cellStyle name="Normal 2 2 4 10 5" xfId="4307" xr:uid="{00000000-0005-0000-0000-0000940B0000}"/>
    <cellStyle name="Normal 2 2 4 11" xfId="1203" xr:uid="{00000000-0005-0000-0000-0000950B0000}"/>
    <cellStyle name="Normal 2 2 4 11 2" xfId="1204" xr:uid="{00000000-0005-0000-0000-0000960B0000}"/>
    <cellStyle name="Normal 2 2 4 11 2 2" xfId="1205" xr:uid="{00000000-0005-0000-0000-0000970B0000}"/>
    <cellStyle name="Normal 2 2 4 11 2 2 2" xfId="2774" xr:uid="{00000000-0005-0000-0000-0000980B0000}"/>
    <cellStyle name="Normal 2 2 4 11 2 2 3" xfId="4313" xr:uid="{00000000-0005-0000-0000-0000990B0000}"/>
    <cellStyle name="Normal 2 2 4 11 2 3" xfId="2773" xr:uid="{00000000-0005-0000-0000-00009A0B0000}"/>
    <cellStyle name="Normal 2 2 4 11 2 4" xfId="4312" xr:uid="{00000000-0005-0000-0000-00009B0B0000}"/>
    <cellStyle name="Normal 2 2 4 11 3" xfId="1206" xr:uid="{00000000-0005-0000-0000-00009C0B0000}"/>
    <cellStyle name="Normal 2 2 4 11 3 2" xfId="2775" xr:uid="{00000000-0005-0000-0000-00009D0B0000}"/>
    <cellStyle name="Normal 2 2 4 11 3 3" xfId="4314" xr:uid="{00000000-0005-0000-0000-00009E0B0000}"/>
    <cellStyle name="Normal 2 2 4 11 4" xfId="2772" xr:uid="{00000000-0005-0000-0000-00009F0B0000}"/>
    <cellStyle name="Normal 2 2 4 11 5" xfId="4311" xr:uid="{00000000-0005-0000-0000-0000A00B0000}"/>
    <cellStyle name="Normal 2 2 4 12" xfId="1207" xr:uid="{00000000-0005-0000-0000-0000A10B0000}"/>
    <cellStyle name="Normal 2 2 4 12 2" xfId="1208" xr:uid="{00000000-0005-0000-0000-0000A20B0000}"/>
    <cellStyle name="Normal 2 2 4 12 2 2" xfId="2777" xr:uid="{00000000-0005-0000-0000-0000A30B0000}"/>
    <cellStyle name="Normal 2 2 4 12 2 3" xfId="4316" xr:uid="{00000000-0005-0000-0000-0000A40B0000}"/>
    <cellStyle name="Normal 2 2 4 12 3" xfId="2776" xr:uid="{00000000-0005-0000-0000-0000A50B0000}"/>
    <cellStyle name="Normal 2 2 4 12 4" xfId="4315" xr:uid="{00000000-0005-0000-0000-0000A60B0000}"/>
    <cellStyle name="Normal 2 2 4 13" xfId="1209" xr:uid="{00000000-0005-0000-0000-0000A70B0000}"/>
    <cellStyle name="Normal 2 2 4 13 2" xfId="1210" xr:uid="{00000000-0005-0000-0000-0000A80B0000}"/>
    <cellStyle name="Normal 2 2 4 13 2 2" xfId="2779" xr:uid="{00000000-0005-0000-0000-0000A90B0000}"/>
    <cellStyle name="Normal 2 2 4 13 2 3" xfId="4318" xr:uid="{00000000-0005-0000-0000-0000AA0B0000}"/>
    <cellStyle name="Normal 2 2 4 13 3" xfId="2778" xr:uid="{00000000-0005-0000-0000-0000AB0B0000}"/>
    <cellStyle name="Normal 2 2 4 13 4" xfId="4317" xr:uid="{00000000-0005-0000-0000-0000AC0B0000}"/>
    <cellStyle name="Normal 2 2 4 14" xfId="1211" xr:uid="{00000000-0005-0000-0000-0000AD0B0000}"/>
    <cellStyle name="Normal 2 2 4 14 2" xfId="1212" xr:uid="{00000000-0005-0000-0000-0000AE0B0000}"/>
    <cellStyle name="Normal 2 2 4 14 2 2" xfId="2781" xr:uid="{00000000-0005-0000-0000-0000AF0B0000}"/>
    <cellStyle name="Normal 2 2 4 14 2 3" xfId="4320" xr:uid="{00000000-0005-0000-0000-0000B00B0000}"/>
    <cellStyle name="Normal 2 2 4 14 3" xfId="2780" xr:uid="{00000000-0005-0000-0000-0000B10B0000}"/>
    <cellStyle name="Normal 2 2 4 14 4" xfId="4319" xr:uid="{00000000-0005-0000-0000-0000B20B0000}"/>
    <cellStyle name="Normal 2 2 4 15" xfId="1213" xr:uid="{00000000-0005-0000-0000-0000B30B0000}"/>
    <cellStyle name="Normal 2 2 4 15 2" xfId="2782" xr:uid="{00000000-0005-0000-0000-0000B40B0000}"/>
    <cellStyle name="Normal 2 2 4 15 3" xfId="4321" xr:uid="{00000000-0005-0000-0000-0000B50B0000}"/>
    <cellStyle name="Normal 2 2 4 16" xfId="1214" xr:uid="{00000000-0005-0000-0000-0000B60B0000}"/>
    <cellStyle name="Normal 2 2 4 16 2" xfId="2783" xr:uid="{00000000-0005-0000-0000-0000B70B0000}"/>
    <cellStyle name="Normal 2 2 4 16 3" xfId="4322" xr:uid="{00000000-0005-0000-0000-0000B80B0000}"/>
    <cellStyle name="Normal 2 2 4 17" xfId="1215" xr:uid="{00000000-0005-0000-0000-0000B90B0000}"/>
    <cellStyle name="Normal 2 2 4 17 2" xfId="2784" xr:uid="{00000000-0005-0000-0000-0000BA0B0000}"/>
    <cellStyle name="Normal 2 2 4 17 3" xfId="4323" xr:uid="{00000000-0005-0000-0000-0000BB0B0000}"/>
    <cellStyle name="Normal 2 2 4 18" xfId="1216" xr:uid="{00000000-0005-0000-0000-0000BC0B0000}"/>
    <cellStyle name="Normal 2 2 4 18 2" xfId="2785" xr:uid="{00000000-0005-0000-0000-0000BD0B0000}"/>
    <cellStyle name="Normal 2 2 4 18 3" xfId="4324" xr:uid="{00000000-0005-0000-0000-0000BE0B0000}"/>
    <cellStyle name="Normal 2 2 4 19" xfId="1198" xr:uid="{00000000-0005-0000-0000-0000BF0B0000}"/>
    <cellStyle name="Normal 2 2 4 19 2" xfId="5039" xr:uid="{00000000-0005-0000-0000-0000C00B0000}"/>
    <cellStyle name="Normal 2 2 4 2" xfId="109" xr:uid="{00000000-0005-0000-0000-0000C10B0000}"/>
    <cellStyle name="Normal 2 2 4 2 10" xfId="1218" xr:uid="{00000000-0005-0000-0000-0000C20B0000}"/>
    <cellStyle name="Normal 2 2 4 2 10 2" xfId="1219" xr:uid="{00000000-0005-0000-0000-0000C30B0000}"/>
    <cellStyle name="Normal 2 2 4 2 10 2 2" xfId="2788" xr:uid="{00000000-0005-0000-0000-0000C40B0000}"/>
    <cellStyle name="Normal 2 2 4 2 10 2 3" xfId="4327" xr:uid="{00000000-0005-0000-0000-0000C50B0000}"/>
    <cellStyle name="Normal 2 2 4 2 10 3" xfId="2787" xr:uid="{00000000-0005-0000-0000-0000C60B0000}"/>
    <cellStyle name="Normal 2 2 4 2 10 4" xfId="4326" xr:uid="{00000000-0005-0000-0000-0000C70B0000}"/>
    <cellStyle name="Normal 2 2 4 2 11" xfId="1220" xr:uid="{00000000-0005-0000-0000-0000C80B0000}"/>
    <cellStyle name="Normal 2 2 4 2 11 2" xfId="1221" xr:uid="{00000000-0005-0000-0000-0000C90B0000}"/>
    <cellStyle name="Normal 2 2 4 2 11 2 2" xfId="2790" xr:uid="{00000000-0005-0000-0000-0000CA0B0000}"/>
    <cellStyle name="Normal 2 2 4 2 11 2 3" xfId="4329" xr:uid="{00000000-0005-0000-0000-0000CB0B0000}"/>
    <cellStyle name="Normal 2 2 4 2 11 3" xfId="2789" xr:uid="{00000000-0005-0000-0000-0000CC0B0000}"/>
    <cellStyle name="Normal 2 2 4 2 11 4" xfId="4328" xr:uid="{00000000-0005-0000-0000-0000CD0B0000}"/>
    <cellStyle name="Normal 2 2 4 2 12" xfId="1222" xr:uid="{00000000-0005-0000-0000-0000CE0B0000}"/>
    <cellStyle name="Normal 2 2 4 2 12 2" xfId="2791" xr:uid="{00000000-0005-0000-0000-0000CF0B0000}"/>
    <cellStyle name="Normal 2 2 4 2 12 3" xfId="4330" xr:uid="{00000000-0005-0000-0000-0000D00B0000}"/>
    <cellStyle name="Normal 2 2 4 2 13" xfId="1223" xr:uid="{00000000-0005-0000-0000-0000D10B0000}"/>
    <cellStyle name="Normal 2 2 4 2 13 2" xfId="2792" xr:uid="{00000000-0005-0000-0000-0000D20B0000}"/>
    <cellStyle name="Normal 2 2 4 2 13 3" xfId="4331" xr:uid="{00000000-0005-0000-0000-0000D30B0000}"/>
    <cellStyle name="Normal 2 2 4 2 14" xfId="1224" xr:uid="{00000000-0005-0000-0000-0000D40B0000}"/>
    <cellStyle name="Normal 2 2 4 2 14 2" xfId="2793" xr:uid="{00000000-0005-0000-0000-0000D50B0000}"/>
    <cellStyle name="Normal 2 2 4 2 14 3" xfId="4332" xr:uid="{00000000-0005-0000-0000-0000D60B0000}"/>
    <cellStyle name="Normal 2 2 4 2 15" xfId="1225" xr:uid="{00000000-0005-0000-0000-0000D70B0000}"/>
    <cellStyle name="Normal 2 2 4 2 15 2" xfId="2794" xr:uid="{00000000-0005-0000-0000-0000D80B0000}"/>
    <cellStyle name="Normal 2 2 4 2 15 3" xfId="4333" xr:uid="{00000000-0005-0000-0000-0000D90B0000}"/>
    <cellStyle name="Normal 2 2 4 2 16" xfId="1217" xr:uid="{00000000-0005-0000-0000-0000DA0B0000}"/>
    <cellStyle name="Normal 2 2 4 2 16 2" xfId="5040" xr:uid="{00000000-0005-0000-0000-0000DB0B0000}"/>
    <cellStyle name="Normal 2 2 4 2 17" xfId="2786" xr:uid="{00000000-0005-0000-0000-0000DC0B0000}"/>
    <cellStyle name="Normal 2 2 4 2 18" xfId="4325" xr:uid="{00000000-0005-0000-0000-0000DD0B0000}"/>
    <cellStyle name="Normal 2 2 4 2 2" xfId="129" xr:uid="{00000000-0005-0000-0000-0000DE0B0000}"/>
    <cellStyle name="Normal 2 2 4 2 2 10" xfId="1227" xr:uid="{00000000-0005-0000-0000-0000DF0B0000}"/>
    <cellStyle name="Normal 2 2 4 2 2 10 2" xfId="2796" xr:uid="{00000000-0005-0000-0000-0000E00B0000}"/>
    <cellStyle name="Normal 2 2 4 2 2 10 3" xfId="4335" xr:uid="{00000000-0005-0000-0000-0000E10B0000}"/>
    <cellStyle name="Normal 2 2 4 2 2 11" xfId="1226" xr:uid="{00000000-0005-0000-0000-0000E20B0000}"/>
    <cellStyle name="Normal 2 2 4 2 2 11 2" xfId="5041" xr:uid="{00000000-0005-0000-0000-0000E30B0000}"/>
    <cellStyle name="Normal 2 2 4 2 2 12" xfId="2795" xr:uid="{00000000-0005-0000-0000-0000E40B0000}"/>
    <cellStyle name="Normal 2 2 4 2 2 13" xfId="4334" xr:uid="{00000000-0005-0000-0000-0000E50B0000}"/>
    <cellStyle name="Normal 2 2 4 2 2 2" xfId="174" xr:uid="{00000000-0005-0000-0000-0000E60B0000}"/>
    <cellStyle name="Normal 2 2 4 2 2 2 2" xfId="1229" xr:uid="{00000000-0005-0000-0000-0000E70B0000}"/>
    <cellStyle name="Normal 2 2 4 2 2 2 2 2" xfId="1230" xr:uid="{00000000-0005-0000-0000-0000E80B0000}"/>
    <cellStyle name="Normal 2 2 4 2 2 2 2 2 2" xfId="1231" xr:uid="{00000000-0005-0000-0000-0000E90B0000}"/>
    <cellStyle name="Normal 2 2 4 2 2 2 2 2 2 2" xfId="2800" xr:uid="{00000000-0005-0000-0000-0000EA0B0000}"/>
    <cellStyle name="Normal 2 2 4 2 2 2 2 2 2 3" xfId="4339" xr:uid="{00000000-0005-0000-0000-0000EB0B0000}"/>
    <cellStyle name="Normal 2 2 4 2 2 2 2 2 3" xfId="2799" xr:uid="{00000000-0005-0000-0000-0000EC0B0000}"/>
    <cellStyle name="Normal 2 2 4 2 2 2 2 2 4" xfId="4338" xr:uid="{00000000-0005-0000-0000-0000ED0B0000}"/>
    <cellStyle name="Normal 2 2 4 2 2 2 2 3" xfId="1232" xr:uid="{00000000-0005-0000-0000-0000EE0B0000}"/>
    <cellStyle name="Normal 2 2 4 2 2 2 2 3 2" xfId="2801" xr:uid="{00000000-0005-0000-0000-0000EF0B0000}"/>
    <cellStyle name="Normal 2 2 4 2 2 2 2 3 3" xfId="4340" xr:uid="{00000000-0005-0000-0000-0000F00B0000}"/>
    <cellStyle name="Normal 2 2 4 2 2 2 2 4" xfId="1233" xr:uid="{00000000-0005-0000-0000-0000F10B0000}"/>
    <cellStyle name="Normal 2 2 4 2 2 2 2 4 2" xfId="2802" xr:uid="{00000000-0005-0000-0000-0000F20B0000}"/>
    <cellStyle name="Normal 2 2 4 2 2 2 2 4 3" xfId="4341" xr:uid="{00000000-0005-0000-0000-0000F30B0000}"/>
    <cellStyle name="Normal 2 2 4 2 2 2 2 5" xfId="1234" xr:uid="{00000000-0005-0000-0000-0000F40B0000}"/>
    <cellStyle name="Normal 2 2 4 2 2 2 2 5 2" xfId="2803" xr:uid="{00000000-0005-0000-0000-0000F50B0000}"/>
    <cellStyle name="Normal 2 2 4 2 2 2 2 5 3" xfId="4342" xr:uid="{00000000-0005-0000-0000-0000F60B0000}"/>
    <cellStyle name="Normal 2 2 4 2 2 2 2 6" xfId="2798" xr:uid="{00000000-0005-0000-0000-0000F70B0000}"/>
    <cellStyle name="Normal 2 2 4 2 2 2 2 7" xfId="4337" xr:uid="{00000000-0005-0000-0000-0000F80B0000}"/>
    <cellStyle name="Normal 2 2 4 2 2 2 3" xfId="1235" xr:uid="{00000000-0005-0000-0000-0000F90B0000}"/>
    <cellStyle name="Normal 2 2 4 2 2 2 3 2" xfId="1236" xr:uid="{00000000-0005-0000-0000-0000FA0B0000}"/>
    <cellStyle name="Normal 2 2 4 2 2 2 3 2 2" xfId="2805" xr:uid="{00000000-0005-0000-0000-0000FB0B0000}"/>
    <cellStyle name="Normal 2 2 4 2 2 2 3 2 3" xfId="4344" xr:uid="{00000000-0005-0000-0000-0000FC0B0000}"/>
    <cellStyle name="Normal 2 2 4 2 2 2 3 3" xfId="2804" xr:uid="{00000000-0005-0000-0000-0000FD0B0000}"/>
    <cellStyle name="Normal 2 2 4 2 2 2 3 4" xfId="4343" xr:uid="{00000000-0005-0000-0000-0000FE0B0000}"/>
    <cellStyle name="Normal 2 2 4 2 2 2 4" xfId="1237" xr:uid="{00000000-0005-0000-0000-0000FF0B0000}"/>
    <cellStyle name="Normal 2 2 4 2 2 2 4 2" xfId="2806" xr:uid="{00000000-0005-0000-0000-0000000C0000}"/>
    <cellStyle name="Normal 2 2 4 2 2 2 4 3" xfId="4345" xr:uid="{00000000-0005-0000-0000-0000010C0000}"/>
    <cellStyle name="Normal 2 2 4 2 2 2 5" xfId="1238" xr:uid="{00000000-0005-0000-0000-0000020C0000}"/>
    <cellStyle name="Normal 2 2 4 2 2 2 5 2" xfId="2807" xr:uid="{00000000-0005-0000-0000-0000030C0000}"/>
    <cellStyle name="Normal 2 2 4 2 2 2 5 3" xfId="4346" xr:uid="{00000000-0005-0000-0000-0000040C0000}"/>
    <cellStyle name="Normal 2 2 4 2 2 2 6" xfId="1239" xr:uid="{00000000-0005-0000-0000-0000050C0000}"/>
    <cellStyle name="Normal 2 2 4 2 2 2 6 2" xfId="2808" xr:uid="{00000000-0005-0000-0000-0000060C0000}"/>
    <cellStyle name="Normal 2 2 4 2 2 2 6 3" xfId="4347" xr:uid="{00000000-0005-0000-0000-0000070C0000}"/>
    <cellStyle name="Normal 2 2 4 2 2 2 7" xfId="1228" xr:uid="{00000000-0005-0000-0000-0000080C0000}"/>
    <cellStyle name="Normal 2 2 4 2 2 2 7 2" xfId="5042" xr:uid="{00000000-0005-0000-0000-0000090C0000}"/>
    <cellStyle name="Normal 2 2 4 2 2 2 8" xfId="2797" xr:uid="{00000000-0005-0000-0000-00000A0C0000}"/>
    <cellStyle name="Normal 2 2 4 2 2 2 9" xfId="4336" xr:uid="{00000000-0005-0000-0000-00000B0C0000}"/>
    <cellStyle name="Normal 2 2 4 2 2 3" xfId="219" xr:uid="{00000000-0005-0000-0000-00000C0C0000}"/>
    <cellStyle name="Normal 2 2 4 2 2 3 2" xfId="1241" xr:uid="{00000000-0005-0000-0000-00000D0C0000}"/>
    <cellStyle name="Normal 2 2 4 2 2 3 2 2" xfId="1242" xr:uid="{00000000-0005-0000-0000-00000E0C0000}"/>
    <cellStyle name="Normal 2 2 4 2 2 3 2 2 2" xfId="2811" xr:uid="{00000000-0005-0000-0000-00000F0C0000}"/>
    <cellStyle name="Normal 2 2 4 2 2 3 2 2 3" xfId="4350" xr:uid="{00000000-0005-0000-0000-0000100C0000}"/>
    <cellStyle name="Normal 2 2 4 2 2 3 2 3" xfId="2810" xr:uid="{00000000-0005-0000-0000-0000110C0000}"/>
    <cellStyle name="Normal 2 2 4 2 2 3 2 4" xfId="4349" xr:uid="{00000000-0005-0000-0000-0000120C0000}"/>
    <cellStyle name="Normal 2 2 4 2 2 3 3" xfId="1243" xr:uid="{00000000-0005-0000-0000-0000130C0000}"/>
    <cellStyle name="Normal 2 2 4 2 2 3 3 2" xfId="2812" xr:uid="{00000000-0005-0000-0000-0000140C0000}"/>
    <cellStyle name="Normal 2 2 4 2 2 3 3 3" xfId="4351" xr:uid="{00000000-0005-0000-0000-0000150C0000}"/>
    <cellStyle name="Normal 2 2 4 2 2 3 4" xfId="1244" xr:uid="{00000000-0005-0000-0000-0000160C0000}"/>
    <cellStyle name="Normal 2 2 4 2 2 3 4 2" xfId="2813" xr:uid="{00000000-0005-0000-0000-0000170C0000}"/>
    <cellStyle name="Normal 2 2 4 2 2 3 4 3" xfId="4352" xr:uid="{00000000-0005-0000-0000-0000180C0000}"/>
    <cellStyle name="Normal 2 2 4 2 2 3 5" xfId="1245" xr:uid="{00000000-0005-0000-0000-0000190C0000}"/>
    <cellStyle name="Normal 2 2 4 2 2 3 5 2" xfId="2814" xr:uid="{00000000-0005-0000-0000-00001A0C0000}"/>
    <cellStyle name="Normal 2 2 4 2 2 3 5 3" xfId="4353" xr:uid="{00000000-0005-0000-0000-00001B0C0000}"/>
    <cellStyle name="Normal 2 2 4 2 2 3 6" xfId="1240" xr:uid="{00000000-0005-0000-0000-00001C0C0000}"/>
    <cellStyle name="Normal 2 2 4 2 2 3 6 2" xfId="5043" xr:uid="{00000000-0005-0000-0000-00001D0C0000}"/>
    <cellStyle name="Normal 2 2 4 2 2 3 7" xfId="2809" xr:uid="{00000000-0005-0000-0000-00001E0C0000}"/>
    <cellStyle name="Normal 2 2 4 2 2 3 8" xfId="4348" xr:uid="{00000000-0005-0000-0000-00001F0C0000}"/>
    <cellStyle name="Normal 2 2 4 2 2 4" xfId="1246" xr:uid="{00000000-0005-0000-0000-0000200C0000}"/>
    <cellStyle name="Normal 2 2 4 2 2 4 2" xfId="1247" xr:uid="{00000000-0005-0000-0000-0000210C0000}"/>
    <cellStyle name="Normal 2 2 4 2 2 4 2 2" xfId="1248" xr:uid="{00000000-0005-0000-0000-0000220C0000}"/>
    <cellStyle name="Normal 2 2 4 2 2 4 2 2 2" xfId="2817" xr:uid="{00000000-0005-0000-0000-0000230C0000}"/>
    <cellStyle name="Normal 2 2 4 2 2 4 2 2 3" xfId="4356" xr:uid="{00000000-0005-0000-0000-0000240C0000}"/>
    <cellStyle name="Normal 2 2 4 2 2 4 2 3" xfId="2816" xr:uid="{00000000-0005-0000-0000-0000250C0000}"/>
    <cellStyle name="Normal 2 2 4 2 2 4 2 4" xfId="4355" xr:uid="{00000000-0005-0000-0000-0000260C0000}"/>
    <cellStyle name="Normal 2 2 4 2 2 4 3" xfId="1249" xr:uid="{00000000-0005-0000-0000-0000270C0000}"/>
    <cellStyle name="Normal 2 2 4 2 2 4 3 2" xfId="2818" xr:uid="{00000000-0005-0000-0000-0000280C0000}"/>
    <cellStyle name="Normal 2 2 4 2 2 4 3 3" xfId="4357" xr:uid="{00000000-0005-0000-0000-0000290C0000}"/>
    <cellStyle name="Normal 2 2 4 2 2 4 4" xfId="2815" xr:uid="{00000000-0005-0000-0000-00002A0C0000}"/>
    <cellStyle name="Normal 2 2 4 2 2 4 5" xfId="4354" xr:uid="{00000000-0005-0000-0000-00002B0C0000}"/>
    <cellStyle name="Normal 2 2 4 2 2 5" xfId="1250" xr:uid="{00000000-0005-0000-0000-00002C0C0000}"/>
    <cellStyle name="Normal 2 2 4 2 2 5 2" xfId="1251" xr:uid="{00000000-0005-0000-0000-00002D0C0000}"/>
    <cellStyle name="Normal 2 2 4 2 2 5 2 2" xfId="1252" xr:uid="{00000000-0005-0000-0000-00002E0C0000}"/>
    <cellStyle name="Normal 2 2 4 2 2 5 2 2 2" xfId="2821" xr:uid="{00000000-0005-0000-0000-00002F0C0000}"/>
    <cellStyle name="Normal 2 2 4 2 2 5 2 2 3" xfId="4360" xr:uid="{00000000-0005-0000-0000-0000300C0000}"/>
    <cellStyle name="Normal 2 2 4 2 2 5 2 3" xfId="2820" xr:uid="{00000000-0005-0000-0000-0000310C0000}"/>
    <cellStyle name="Normal 2 2 4 2 2 5 2 4" xfId="4359" xr:uid="{00000000-0005-0000-0000-0000320C0000}"/>
    <cellStyle name="Normal 2 2 4 2 2 5 3" xfId="1253" xr:uid="{00000000-0005-0000-0000-0000330C0000}"/>
    <cellStyle name="Normal 2 2 4 2 2 5 3 2" xfId="2822" xr:uid="{00000000-0005-0000-0000-0000340C0000}"/>
    <cellStyle name="Normal 2 2 4 2 2 5 3 3" xfId="4361" xr:uid="{00000000-0005-0000-0000-0000350C0000}"/>
    <cellStyle name="Normal 2 2 4 2 2 5 4" xfId="2819" xr:uid="{00000000-0005-0000-0000-0000360C0000}"/>
    <cellStyle name="Normal 2 2 4 2 2 5 5" xfId="4358" xr:uid="{00000000-0005-0000-0000-0000370C0000}"/>
    <cellStyle name="Normal 2 2 4 2 2 6" xfId="1254" xr:uid="{00000000-0005-0000-0000-0000380C0000}"/>
    <cellStyle name="Normal 2 2 4 2 2 6 2" xfId="1255" xr:uid="{00000000-0005-0000-0000-0000390C0000}"/>
    <cellStyle name="Normal 2 2 4 2 2 6 2 2" xfId="2824" xr:uid="{00000000-0005-0000-0000-00003A0C0000}"/>
    <cellStyle name="Normal 2 2 4 2 2 6 2 3" xfId="4363" xr:uid="{00000000-0005-0000-0000-00003B0C0000}"/>
    <cellStyle name="Normal 2 2 4 2 2 6 3" xfId="2823" xr:uid="{00000000-0005-0000-0000-00003C0C0000}"/>
    <cellStyle name="Normal 2 2 4 2 2 6 4" xfId="4362" xr:uid="{00000000-0005-0000-0000-00003D0C0000}"/>
    <cellStyle name="Normal 2 2 4 2 2 7" xfId="1256" xr:uid="{00000000-0005-0000-0000-00003E0C0000}"/>
    <cellStyle name="Normal 2 2 4 2 2 7 2" xfId="1257" xr:uid="{00000000-0005-0000-0000-00003F0C0000}"/>
    <cellStyle name="Normal 2 2 4 2 2 7 2 2" xfId="2826" xr:uid="{00000000-0005-0000-0000-0000400C0000}"/>
    <cellStyle name="Normal 2 2 4 2 2 7 2 3" xfId="4365" xr:uid="{00000000-0005-0000-0000-0000410C0000}"/>
    <cellStyle name="Normal 2 2 4 2 2 7 3" xfId="2825" xr:uid="{00000000-0005-0000-0000-0000420C0000}"/>
    <cellStyle name="Normal 2 2 4 2 2 7 4" xfId="4364" xr:uid="{00000000-0005-0000-0000-0000430C0000}"/>
    <cellStyle name="Normal 2 2 4 2 2 8" xfId="1258" xr:uid="{00000000-0005-0000-0000-0000440C0000}"/>
    <cellStyle name="Normal 2 2 4 2 2 8 2" xfId="2827" xr:uid="{00000000-0005-0000-0000-0000450C0000}"/>
    <cellStyle name="Normal 2 2 4 2 2 8 3" xfId="4366" xr:uid="{00000000-0005-0000-0000-0000460C0000}"/>
    <cellStyle name="Normal 2 2 4 2 2 9" xfId="1259" xr:uid="{00000000-0005-0000-0000-0000470C0000}"/>
    <cellStyle name="Normal 2 2 4 2 2 9 2" xfId="2828" xr:uid="{00000000-0005-0000-0000-0000480C0000}"/>
    <cellStyle name="Normal 2 2 4 2 2 9 3" xfId="4367" xr:uid="{00000000-0005-0000-0000-0000490C0000}"/>
    <cellStyle name="Normal 2 2 4 2 3" xfId="143" xr:uid="{00000000-0005-0000-0000-00004A0C0000}"/>
    <cellStyle name="Normal 2 2 4 2 3 10" xfId="2829" xr:uid="{00000000-0005-0000-0000-00004B0C0000}"/>
    <cellStyle name="Normal 2 2 4 2 3 11" xfId="4368" xr:uid="{00000000-0005-0000-0000-00004C0C0000}"/>
    <cellStyle name="Normal 2 2 4 2 3 2" xfId="188" xr:uid="{00000000-0005-0000-0000-00004D0C0000}"/>
    <cellStyle name="Normal 2 2 4 2 3 2 2" xfId="1262" xr:uid="{00000000-0005-0000-0000-00004E0C0000}"/>
    <cellStyle name="Normal 2 2 4 2 3 2 2 2" xfId="1263" xr:uid="{00000000-0005-0000-0000-00004F0C0000}"/>
    <cellStyle name="Normal 2 2 4 2 3 2 2 2 2" xfId="2832" xr:uid="{00000000-0005-0000-0000-0000500C0000}"/>
    <cellStyle name="Normal 2 2 4 2 3 2 2 2 3" xfId="4371" xr:uid="{00000000-0005-0000-0000-0000510C0000}"/>
    <cellStyle name="Normal 2 2 4 2 3 2 2 3" xfId="2831" xr:uid="{00000000-0005-0000-0000-0000520C0000}"/>
    <cellStyle name="Normal 2 2 4 2 3 2 2 4" xfId="4370" xr:uid="{00000000-0005-0000-0000-0000530C0000}"/>
    <cellStyle name="Normal 2 2 4 2 3 2 3" xfId="1264" xr:uid="{00000000-0005-0000-0000-0000540C0000}"/>
    <cellStyle name="Normal 2 2 4 2 3 2 3 2" xfId="2833" xr:uid="{00000000-0005-0000-0000-0000550C0000}"/>
    <cellStyle name="Normal 2 2 4 2 3 2 3 3" xfId="4372" xr:uid="{00000000-0005-0000-0000-0000560C0000}"/>
    <cellStyle name="Normal 2 2 4 2 3 2 4" xfId="1265" xr:uid="{00000000-0005-0000-0000-0000570C0000}"/>
    <cellStyle name="Normal 2 2 4 2 3 2 4 2" xfId="2834" xr:uid="{00000000-0005-0000-0000-0000580C0000}"/>
    <cellStyle name="Normal 2 2 4 2 3 2 4 3" xfId="4373" xr:uid="{00000000-0005-0000-0000-0000590C0000}"/>
    <cellStyle name="Normal 2 2 4 2 3 2 5" xfId="1266" xr:uid="{00000000-0005-0000-0000-00005A0C0000}"/>
    <cellStyle name="Normal 2 2 4 2 3 2 5 2" xfId="2835" xr:uid="{00000000-0005-0000-0000-00005B0C0000}"/>
    <cellStyle name="Normal 2 2 4 2 3 2 5 3" xfId="4374" xr:uid="{00000000-0005-0000-0000-00005C0C0000}"/>
    <cellStyle name="Normal 2 2 4 2 3 2 6" xfId="1261" xr:uid="{00000000-0005-0000-0000-00005D0C0000}"/>
    <cellStyle name="Normal 2 2 4 2 3 2 6 2" xfId="5045" xr:uid="{00000000-0005-0000-0000-00005E0C0000}"/>
    <cellStyle name="Normal 2 2 4 2 3 2 7" xfId="2830" xr:uid="{00000000-0005-0000-0000-00005F0C0000}"/>
    <cellStyle name="Normal 2 2 4 2 3 2 8" xfId="4369" xr:uid="{00000000-0005-0000-0000-0000600C0000}"/>
    <cellStyle name="Normal 2 2 4 2 3 3" xfId="233" xr:uid="{00000000-0005-0000-0000-0000610C0000}"/>
    <cellStyle name="Normal 2 2 4 2 3 3 2" xfId="1268" xr:uid="{00000000-0005-0000-0000-0000620C0000}"/>
    <cellStyle name="Normal 2 2 4 2 3 3 2 2" xfId="1269" xr:uid="{00000000-0005-0000-0000-0000630C0000}"/>
    <cellStyle name="Normal 2 2 4 2 3 3 2 2 2" xfId="2838" xr:uid="{00000000-0005-0000-0000-0000640C0000}"/>
    <cellStyle name="Normal 2 2 4 2 3 3 2 2 3" xfId="4377" xr:uid="{00000000-0005-0000-0000-0000650C0000}"/>
    <cellStyle name="Normal 2 2 4 2 3 3 2 3" xfId="2837" xr:uid="{00000000-0005-0000-0000-0000660C0000}"/>
    <cellStyle name="Normal 2 2 4 2 3 3 2 4" xfId="4376" xr:uid="{00000000-0005-0000-0000-0000670C0000}"/>
    <cellStyle name="Normal 2 2 4 2 3 3 3" xfId="1270" xr:uid="{00000000-0005-0000-0000-0000680C0000}"/>
    <cellStyle name="Normal 2 2 4 2 3 3 3 2" xfId="2839" xr:uid="{00000000-0005-0000-0000-0000690C0000}"/>
    <cellStyle name="Normal 2 2 4 2 3 3 3 3" xfId="4378" xr:uid="{00000000-0005-0000-0000-00006A0C0000}"/>
    <cellStyle name="Normal 2 2 4 2 3 3 4" xfId="1267" xr:uid="{00000000-0005-0000-0000-00006B0C0000}"/>
    <cellStyle name="Normal 2 2 4 2 3 3 4 2" xfId="5046" xr:uid="{00000000-0005-0000-0000-00006C0C0000}"/>
    <cellStyle name="Normal 2 2 4 2 3 3 5" xfId="2836" xr:uid="{00000000-0005-0000-0000-00006D0C0000}"/>
    <cellStyle name="Normal 2 2 4 2 3 3 6" xfId="4375" xr:uid="{00000000-0005-0000-0000-00006E0C0000}"/>
    <cellStyle name="Normal 2 2 4 2 3 4" xfId="1271" xr:uid="{00000000-0005-0000-0000-00006F0C0000}"/>
    <cellStyle name="Normal 2 2 4 2 3 4 2" xfId="1272" xr:uid="{00000000-0005-0000-0000-0000700C0000}"/>
    <cellStyle name="Normal 2 2 4 2 3 4 2 2" xfId="2841" xr:uid="{00000000-0005-0000-0000-0000710C0000}"/>
    <cellStyle name="Normal 2 2 4 2 3 4 2 3" xfId="4380" xr:uid="{00000000-0005-0000-0000-0000720C0000}"/>
    <cellStyle name="Normal 2 2 4 2 3 4 3" xfId="2840" xr:uid="{00000000-0005-0000-0000-0000730C0000}"/>
    <cellStyle name="Normal 2 2 4 2 3 4 4" xfId="4379" xr:uid="{00000000-0005-0000-0000-0000740C0000}"/>
    <cellStyle name="Normal 2 2 4 2 3 5" xfId="1273" xr:uid="{00000000-0005-0000-0000-0000750C0000}"/>
    <cellStyle name="Normal 2 2 4 2 3 5 2" xfId="1274" xr:uid="{00000000-0005-0000-0000-0000760C0000}"/>
    <cellStyle name="Normal 2 2 4 2 3 5 2 2" xfId="2843" xr:uid="{00000000-0005-0000-0000-0000770C0000}"/>
    <cellStyle name="Normal 2 2 4 2 3 5 2 3" xfId="4382" xr:uid="{00000000-0005-0000-0000-0000780C0000}"/>
    <cellStyle name="Normal 2 2 4 2 3 5 3" xfId="2842" xr:uid="{00000000-0005-0000-0000-0000790C0000}"/>
    <cellStyle name="Normal 2 2 4 2 3 5 4" xfId="4381" xr:uid="{00000000-0005-0000-0000-00007A0C0000}"/>
    <cellStyle name="Normal 2 2 4 2 3 6" xfId="1275" xr:uid="{00000000-0005-0000-0000-00007B0C0000}"/>
    <cellStyle name="Normal 2 2 4 2 3 6 2" xfId="2844" xr:uid="{00000000-0005-0000-0000-00007C0C0000}"/>
    <cellStyle name="Normal 2 2 4 2 3 6 3" xfId="4383" xr:uid="{00000000-0005-0000-0000-00007D0C0000}"/>
    <cellStyle name="Normal 2 2 4 2 3 7" xfId="1276" xr:uid="{00000000-0005-0000-0000-00007E0C0000}"/>
    <cellStyle name="Normal 2 2 4 2 3 7 2" xfId="2845" xr:uid="{00000000-0005-0000-0000-00007F0C0000}"/>
    <cellStyle name="Normal 2 2 4 2 3 7 3" xfId="4384" xr:uid="{00000000-0005-0000-0000-0000800C0000}"/>
    <cellStyle name="Normal 2 2 4 2 3 8" xfId="1277" xr:uid="{00000000-0005-0000-0000-0000810C0000}"/>
    <cellStyle name="Normal 2 2 4 2 3 8 2" xfId="2846" xr:uid="{00000000-0005-0000-0000-0000820C0000}"/>
    <cellStyle name="Normal 2 2 4 2 3 8 3" xfId="4385" xr:uid="{00000000-0005-0000-0000-0000830C0000}"/>
    <cellStyle name="Normal 2 2 4 2 3 9" xfId="1260" xr:uid="{00000000-0005-0000-0000-0000840C0000}"/>
    <cellStyle name="Normal 2 2 4 2 3 9 2" xfId="5044" xr:uid="{00000000-0005-0000-0000-0000850C0000}"/>
    <cellStyle name="Normal 2 2 4 2 4" xfId="160" xr:uid="{00000000-0005-0000-0000-0000860C0000}"/>
    <cellStyle name="Normal 2 2 4 2 4 10" xfId="4386" xr:uid="{00000000-0005-0000-0000-0000870C0000}"/>
    <cellStyle name="Normal 2 2 4 2 4 2" xfId="1279" xr:uid="{00000000-0005-0000-0000-0000880C0000}"/>
    <cellStyle name="Normal 2 2 4 2 4 2 2" xfId="1280" xr:uid="{00000000-0005-0000-0000-0000890C0000}"/>
    <cellStyle name="Normal 2 2 4 2 4 2 2 2" xfId="1281" xr:uid="{00000000-0005-0000-0000-00008A0C0000}"/>
    <cellStyle name="Normal 2 2 4 2 4 2 2 2 2" xfId="2850" xr:uid="{00000000-0005-0000-0000-00008B0C0000}"/>
    <cellStyle name="Normal 2 2 4 2 4 2 2 2 3" xfId="4389" xr:uid="{00000000-0005-0000-0000-00008C0C0000}"/>
    <cellStyle name="Normal 2 2 4 2 4 2 2 3" xfId="2849" xr:uid="{00000000-0005-0000-0000-00008D0C0000}"/>
    <cellStyle name="Normal 2 2 4 2 4 2 2 4" xfId="4388" xr:uid="{00000000-0005-0000-0000-00008E0C0000}"/>
    <cellStyle name="Normal 2 2 4 2 4 2 3" xfId="1282" xr:uid="{00000000-0005-0000-0000-00008F0C0000}"/>
    <cellStyle name="Normal 2 2 4 2 4 2 3 2" xfId="2851" xr:uid="{00000000-0005-0000-0000-0000900C0000}"/>
    <cellStyle name="Normal 2 2 4 2 4 2 3 3" xfId="4390" xr:uid="{00000000-0005-0000-0000-0000910C0000}"/>
    <cellStyle name="Normal 2 2 4 2 4 2 4" xfId="1283" xr:uid="{00000000-0005-0000-0000-0000920C0000}"/>
    <cellStyle name="Normal 2 2 4 2 4 2 4 2" xfId="2852" xr:uid="{00000000-0005-0000-0000-0000930C0000}"/>
    <cellStyle name="Normal 2 2 4 2 4 2 4 3" xfId="4391" xr:uid="{00000000-0005-0000-0000-0000940C0000}"/>
    <cellStyle name="Normal 2 2 4 2 4 2 5" xfId="1284" xr:uid="{00000000-0005-0000-0000-0000950C0000}"/>
    <cellStyle name="Normal 2 2 4 2 4 2 5 2" xfId="2853" xr:uid="{00000000-0005-0000-0000-0000960C0000}"/>
    <cellStyle name="Normal 2 2 4 2 4 2 5 3" xfId="4392" xr:uid="{00000000-0005-0000-0000-0000970C0000}"/>
    <cellStyle name="Normal 2 2 4 2 4 2 6" xfId="2848" xr:uid="{00000000-0005-0000-0000-0000980C0000}"/>
    <cellStyle name="Normal 2 2 4 2 4 2 7" xfId="4387" xr:uid="{00000000-0005-0000-0000-0000990C0000}"/>
    <cellStyle name="Normal 2 2 4 2 4 3" xfId="1285" xr:uid="{00000000-0005-0000-0000-00009A0C0000}"/>
    <cellStyle name="Normal 2 2 4 2 4 3 2" xfId="1286" xr:uid="{00000000-0005-0000-0000-00009B0C0000}"/>
    <cellStyle name="Normal 2 2 4 2 4 3 2 2" xfId="1287" xr:uid="{00000000-0005-0000-0000-00009C0C0000}"/>
    <cellStyle name="Normal 2 2 4 2 4 3 2 2 2" xfId="2856" xr:uid="{00000000-0005-0000-0000-00009D0C0000}"/>
    <cellStyle name="Normal 2 2 4 2 4 3 2 2 3" xfId="4395" xr:uid="{00000000-0005-0000-0000-00009E0C0000}"/>
    <cellStyle name="Normal 2 2 4 2 4 3 2 3" xfId="2855" xr:uid="{00000000-0005-0000-0000-00009F0C0000}"/>
    <cellStyle name="Normal 2 2 4 2 4 3 2 4" xfId="4394" xr:uid="{00000000-0005-0000-0000-0000A00C0000}"/>
    <cellStyle name="Normal 2 2 4 2 4 3 3" xfId="1288" xr:uid="{00000000-0005-0000-0000-0000A10C0000}"/>
    <cellStyle name="Normal 2 2 4 2 4 3 3 2" xfId="2857" xr:uid="{00000000-0005-0000-0000-0000A20C0000}"/>
    <cellStyle name="Normal 2 2 4 2 4 3 3 3" xfId="4396" xr:uid="{00000000-0005-0000-0000-0000A30C0000}"/>
    <cellStyle name="Normal 2 2 4 2 4 3 4" xfId="2854" xr:uid="{00000000-0005-0000-0000-0000A40C0000}"/>
    <cellStyle name="Normal 2 2 4 2 4 3 5" xfId="4393" xr:uid="{00000000-0005-0000-0000-0000A50C0000}"/>
    <cellStyle name="Normal 2 2 4 2 4 4" xfId="1289" xr:uid="{00000000-0005-0000-0000-0000A60C0000}"/>
    <cellStyle name="Normal 2 2 4 2 4 4 2" xfId="1290" xr:uid="{00000000-0005-0000-0000-0000A70C0000}"/>
    <cellStyle name="Normal 2 2 4 2 4 4 2 2" xfId="2859" xr:uid="{00000000-0005-0000-0000-0000A80C0000}"/>
    <cellStyle name="Normal 2 2 4 2 4 4 2 3" xfId="4398" xr:uid="{00000000-0005-0000-0000-0000A90C0000}"/>
    <cellStyle name="Normal 2 2 4 2 4 4 3" xfId="2858" xr:uid="{00000000-0005-0000-0000-0000AA0C0000}"/>
    <cellStyle name="Normal 2 2 4 2 4 4 4" xfId="4397" xr:uid="{00000000-0005-0000-0000-0000AB0C0000}"/>
    <cellStyle name="Normal 2 2 4 2 4 5" xfId="1291" xr:uid="{00000000-0005-0000-0000-0000AC0C0000}"/>
    <cellStyle name="Normal 2 2 4 2 4 5 2" xfId="2860" xr:uid="{00000000-0005-0000-0000-0000AD0C0000}"/>
    <cellStyle name="Normal 2 2 4 2 4 5 3" xfId="4399" xr:uid="{00000000-0005-0000-0000-0000AE0C0000}"/>
    <cellStyle name="Normal 2 2 4 2 4 6" xfId="1292" xr:uid="{00000000-0005-0000-0000-0000AF0C0000}"/>
    <cellStyle name="Normal 2 2 4 2 4 6 2" xfId="2861" xr:uid="{00000000-0005-0000-0000-0000B00C0000}"/>
    <cellStyle name="Normal 2 2 4 2 4 6 3" xfId="4400" xr:uid="{00000000-0005-0000-0000-0000B10C0000}"/>
    <cellStyle name="Normal 2 2 4 2 4 7" xfId="1293" xr:uid="{00000000-0005-0000-0000-0000B20C0000}"/>
    <cellStyle name="Normal 2 2 4 2 4 7 2" xfId="2862" xr:uid="{00000000-0005-0000-0000-0000B30C0000}"/>
    <cellStyle name="Normal 2 2 4 2 4 7 3" xfId="4401" xr:uid="{00000000-0005-0000-0000-0000B40C0000}"/>
    <cellStyle name="Normal 2 2 4 2 4 8" xfId="1278" xr:uid="{00000000-0005-0000-0000-0000B50C0000}"/>
    <cellStyle name="Normal 2 2 4 2 4 8 2" xfId="5047" xr:uid="{00000000-0005-0000-0000-0000B60C0000}"/>
    <cellStyle name="Normal 2 2 4 2 4 9" xfId="2847" xr:uid="{00000000-0005-0000-0000-0000B70C0000}"/>
    <cellStyle name="Normal 2 2 4 2 5" xfId="205" xr:uid="{00000000-0005-0000-0000-0000B80C0000}"/>
    <cellStyle name="Normal 2 2 4 2 5 2" xfId="1295" xr:uid="{00000000-0005-0000-0000-0000B90C0000}"/>
    <cellStyle name="Normal 2 2 4 2 5 2 2" xfId="1296" xr:uid="{00000000-0005-0000-0000-0000BA0C0000}"/>
    <cellStyle name="Normal 2 2 4 2 5 2 2 2" xfId="1297" xr:uid="{00000000-0005-0000-0000-0000BB0C0000}"/>
    <cellStyle name="Normal 2 2 4 2 5 2 2 2 2" xfId="2866" xr:uid="{00000000-0005-0000-0000-0000BC0C0000}"/>
    <cellStyle name="Normal 2 2 4 2 5 2 2 2 3" xfId="4405" xr:uid="{00000000-0005-0000-0000-0000BD0C0000}"/>
    <cellStyle name="Normal 2 2 4 2 5 2 2 3" xfId="2865" xr:uid="{00000000-0005-0000-0000-0000BE0C0000}"/>
    <cellStyle name="Normal 2 2 4 2 5 2 2 4" xfId="4404" xr:uid="{00000000-0005-0000-0000-0000BF0C0000}"/>
    <cellStyle name="Normal 2 2 4 2 5 2 3" xfId="1298" xr:uid="{00000000-0005-0000-0000-0000C00C0000}"/>
    <cellStyle name="Normal 2 2 4 2 5 2 3 2" xfId="2867" xr:uid="{00000000-0005-0000-0000-0000C10C0000}"/>
    <cellStyle name="Normal 2 2 4 2 5 2 3 3" xfId="4406" xr:uid="{00000000-0005-0000-0000-0000C20C0000}"/>
    <cellStyle name="Normal 2 2 4 2 5 2 4" xfId="2864" xr:uid="{00000000-0005-0000-0000-0000C30C0000}"/>
    <cellStyle name="Normal 2 2 4 2 5 2 5" xfId="4403" xr:uid="{00000000-0005-0000-0000-0000C40C0000}"/>
    <cellStyle name="Normal 2 2 4 2 5 3" xfId="1299" xr:uid="{00000000-0005-0000-0000-0000C50C0000}"/>
    <cellStyle name="Normal 2 2 4 2 5 3 2" xfId="1300" xr:uid="{00000000-0005-0000-0000-0000C60C0000}"/>
    <cellStyle name="Normal 2 2 4 2 5 3 2 2" xfId="2869" xr:uid="{00000000-0005-0000-0000-0000C70C0000}"/>
    <cellStyle name="Normal 2 2 4 2 5 3 2 3" xfId="4408" xr:uid="{00000000-0005-0000-0000-0000C80C0000}"/>
    <cellStyle name="Normal 2 2 4 2 5 3 3" xfId="2868" xr:uid="{00000000-0005-0000-0000-0000C90C0000}"/>
    <cellStyle name="Normal 2 2 4 2 5 3 4" xfId="4407" xr:uid="{00000000-0005-0000-0000-0000CA0C0000}"/>
    <cellStyle name="Normal 2 2 4 2 5 4" xfId="1301" xr:uid="{00000000-0005-0000-0000-0000CB0C0000}"/>
    <cellStyle name="Normal 2 2 4 2 5 4 2" xfId="2870" xr:uid="{00000000-0005-0000-0000-0000CC0C0000}"/>
    <cellStyle name="Normal 2 2 4 2 5 4 3" xfId="4409" xr:uid="{00000000-0005-0000-0000-0000CD0C0000}"/>
    <cellStyle name="Normal 2 2 4 2 5 5" xfId="1302" xr:uid="{00000000-0005-0000-0000-0000CE0C0000}"/>
    <cellStyle name="Normal 2 2 4 2 5 5 2" xfId="2871" xr:uid="{00000000-0005-0000-0000-0000CF0C0000}"/>
    <cellStyle name="Normal 2 2 4 2 5 5 3" xfId="4410" xr:uid="{00000000-0005-0000-0000-0000D00C0000}"/>
    <cellStyle name="Normal 2 2 4 2 5 6" xfId="1303" xr:uid="{00000000-0005-0000-0000-0000D10C0000}"/>
    <cellStyle name="Normal 2 2 4 2 5 6 2" xfId="2872" xr:uid="{00000000-0005-0000-0000-0000D20C0000}"/>
    <cellStyle name="Normal 2 2 4 2 5 6 3" xfId="4411" xr:uid="{00000000-0005-0000-0000-0000D30C0000}"/>
    <cellStyle name="Normal 2 2 4 2 5 7" xfId="1294" xr:uid="{00000000-0005-0000-0000-0000D40C0000}"/>
    <cellStyle name="Normal 2 2 4 2 5 7 2" xfId="5048" xr:uid="{00000000-0005-0000-0000-0000D50C0000}"/>
    <cellStyle name="Normal 2 2 4 2 5 8" xfId="2863" xr:uid="{00000000-0005-0000-0000-0000D60C0000}"/>
    <cellStyle name="Normal 2 2 4 2 5 9" xfId="4402" xr:uid="{00000000-0005-0000-0000-0000D70C0000}"/>
    <cellStyle name="Normal 2 2 4 2 6" xfId="1304" xr:uid="{00000000-0005-0000-0000-0000D80C0000}"/>
    <cellStyle name="Normal 2 2 4 2 6 2" xfId="1305" xr:uid="{00000000-0005-0000-0000-0000D90C0000}"/>
    <cellStyle name="Normal 2 2 4 2 6 2 2" xfId="1306" xr:uid="{00000000-0005-0000-0000-0000DA0C0000}"/>
    <cellStyle name="Normal 2 2 4 2 6 2 2 2" xfId="2875" xr:uid="{00000000-0005-0000-0000-0000DB0C0000}"/>
    <cellStyle name="Normal 2 2 4 2 6 2 2 3" xfId="4414" xr:uid="{00000000-0005-0000-0000-0000DC0C0000}"/>
    <cellStyle name="Normal 2 2 4 2 6 2 3" xfId="2874" xr:uid="{00000000-0005-0000-0000-0000DD0C0000}"/>
    <cellStyle name="Normal 2 2 4 2 6 2 4" xfId="4413" xr:uid="{00000000-0005-0000-0000-0000DE0C0000}"/>
    <cellStyle name="Normal 2 2 4 2 6 3" xfId="1307" xr:uid="{00000000-0005-0000-0000-0000DF0C0000}"/>
    <cellStyle name="Normal 2 2 4 2 6 3 2" xfId="2876" xr:uid="{00000000-0005-0000-0000-0000E00C0000}"/>
    <cellStyle name="Normal 2 2 4 2 6 3 3" xfId="4415" xr:uid="{00000000-0005-0000-0000-0000E10C0000}"/>
    <cellStyle name="Normal 2 2 4 2 6 4" xfId="1308" xr:uid="{00000000-0005-0000-0000-0000E20C0000}"/>
    <cellStyle name="Normal 2 2 4 2 6 4 2" xfId="2877" xr:uid="{00000000-0005-0000-0000-0000E30C0000}"/>
    <cellStyle name="Normal 2 2 4 2 6 4 3" xfId="4416" xr:uid="{00000000-0005-0000-0000-0000E40C0000}"/>
    <cellStyle name="Normal 2 2 4 2 6 5" xfId="1309" xr:uid="{00000000-0005-0000-0000-0000E50C0000}"/>
    <cellStyle name="Normal 2 2 4 2 6 5 2" xfId="2878" xr:uid="{00000000-0005-0000-0000-0000E60C0000}"/>
    <cellStyle name="Normal 2 2 4 2 6 5 3" xfId="4417" xr:uid="{00000000-0005-0000-0000-0000E70C0000}"/>
    <cellStyle name="Normal 2 2 4 2 6 6" xfId="2873" xr:uid="{00000000-0005-0000-0000-0000E80C0000}"/>
    <cellStyle name="Normal 2 2 4 2 6 7" xfId="4412" xr:uid="{00000000-0005-0000-0000-0000E90C0000}"/>
    <cellStyle name="Normal 2 2 4 2 7" xfId="1310" xr:uid="{00000000-0005-0000-0000-0000EA0C0000}"/>
    <cellStyle name="Normal 2 2 4 2 7 2" xfId="1311" xr:uid="{00000000-0005-0000-0000-0000EB0C0000}"/>
    <cellStyle name="Normal 2 2 4 2 7 2 2" xfId="1312" xr:uid="{00000000-0005-0000-0000-0000EC0C0000}"/>
    <cellStyle name="Normal 2 2 4 2 7 2 2 2" xfId="2881" xr:uid="{00000000-0005-0000-0000-0000ED0C0000}"/>
    <cellStyle name="Normal 2 2 4 2 7 2 2 3" xfId="4420" xr:uid="{00000000-0005-0000-0000-0000EE0C0000}"/>
    <cellStyle name="Normal 2 2 4 2 7 2 3" xfId="2880" xr:uid="{00000000-0005-0000-0000-0000EF0C0000}"/>
    <cellStyle name="Normal 2 2 4 2 7 2 4" xfId="4419" xr:uid="{00000000-0005-0000-0000-0000F00C0000}"/>
    <cellStyle name="Normal 2 2 4 2 7 3" xfId="1313" xr:uid="{00000000-0005-0000-0000-0000F10C0000}"/>
    <cellStyle name="Normal 2 2 4 2 7 3 2" xfId="2882" xr:uid="{00000000-0005-0000-0000-0000F20C0000}"/>
    <cellStyle name="Normal 2 2 4 2 7 3 3" xfId="4421" xr:uid="{00000000-0005-0000-0000-0000F30C0000}"/>
    <cellStyle name="Normal 2 2 4 2 7 4" xfId="2879" xr:uid="{00000000-0005-0000-0000-0000F40C0000}"/>
    <cellStyle name="Normal 2 2 4 2 7 5" xfId="4418" xr:uid="{00000000-0005-0000-0000-0000F50C0000}"/>
    <cellStyle name="Normal 2 2 4 2 8" xfId="1314" xr:uid="{00000000-0005-0000-0000-0000F60C0000}"/>
    <cellStyle name="Normal 2 2 4 2 8 2" xfId="1315" xr:uid="{00000000-0005-0000-0000-0000F70C0000}"/>
    <cellStyle name="Normal 2 2 4 2 8 2 2" xfId="1316" xr:uid="{00000000-0005-0000-0000-0000F80C0000}"/>
    <cellStyle name="Normal 2 2 4 2 8 2 2 2" xfId="2885" xr:uid="{00000000-0005-0000-0000-0000F90C0000}"/>
    <cellStyle name="Normal 2 2 4 2 8 2 2 3" xfId="4424" xr:uid="{00000000-0005-0000-0000-0000FA0C0000}"/>
    <cellStyle name="Normal 2 2 4 2 8 2 3" xfId="2884" xr:uid="{00000000-0005-0000-0000-0000FB0C0000}"/>
    <cellStyle name="Normal 2 2 4 2 8 2 4" xfId="4423" xr:uid="{00000000-0005-0000-0000-0000FC0C0000}"/>
    <cellStyle name="Normal 2 2 4 2 8 3" xfId="1317" xr:uid="{00000000-0005-0000-0000-0000FD0C0000}"/>
    <cellStyle name="Normal 2 2 4 2 8 3 2" xfId="2886" xr:uid="{00000000-0005-0000-0000-0000FE0C0000}"/>
    <cellStyle name="Normal 2 2 4 2 8 3 3" xfId="4425" xr:uid="{00000000-0005-0000-0000-0000FF0C0000}"/>
    <cellStyle name="Normal 2 2 4 2 8 4" xfId="2883" xr:uid="{00000000-0005-0000-0000-0000000D0000}"/>
    <cellStyle name="Normal 2 2 4 2 8 5" xfId="4422" xr:uid="{00000000-0005-0000-0000-0000010D0000}"/>
    <cellStyle name="Normal 2 2 4 2 9" xfId="1318" xr:uid="{00000000-0005-0000-0000-0000020D0000}"/>
    <cellStyle name="Normal 2 2 4 2 9 2" xfId="1319" xr:uid="{00000000-0005-0000-0000-0000030D0000}"/>
    <cellStyle name="Normal 2 2 4 2 9 2 2" xfId="2888" xr:uid="{00000000-0005-0000-0000-0000040D0000}"/>
    <cellStyle name="Normal 2 2 4 2 9 2 3" xfId="4427" xr:uid="{00000000-0005-0000-0000-0000050D0000}"/>
    <cellStyle name="Normal 2 2 4 2 9 3" xfId="2887" xr:uid="{00000000-0005-0000-0000-0000060D0000}"/>
    <cellStyle name="Normal 2 2 4 2 9 4" xfId="4426" xr:uid="{00000000-0005-0000-0000-0000070D0000}"/>
    <cellStyle name="Normal 2 2 4 20" xfId="2767" xr:uid="{00000000-0005-0000-0000-0000080D0000}"/>
    <cellStyle name="Normal 2 2 4 21" xfId="4306" xr:uid="{00000000-0005-0000-0000-0000090D0000}"/>
    <cellStyle name="Normal 2 2 4 3" xfId="112" xr:uid="{00000000-0005-0000-0000-00000A0D0000}"/>
    <cellStyle name="Normal 2 2 4 3 10" xfId="1321" xr:uid="{00000000-0005-0000-0000-00000B0D0000}"/>
    <cellStyle name="Normal 2 2 4 3 10 2" xfId="1322" xr:uid="{00000000-0005-0000-0000-00000C0D0000}"/>
    <cellStyle name="Normal 2 2 4 3 10 2 2" xfId="2891" xr:uid="{00000000-0005-0000-0000-00000D0D0000}"/>
    <cellStyle name="Normal 2 2 4 3 10 2 3" xfId="4430" xr:uid="{00000000-0005-0000-0000-00000E0D0000}"/>
    <cellStyle name="Normal 2 2 4 3 10 3" xfId="2890" xr:uid="{00000000-0005-0000-0000-00000F0D0000}"/>
    <cellStyle name="Normal 2 2 4 3 10 4" xfId="4429" xr:uid="{00000000-0005-0000-0000-0000100D0000}"/>
    <cellStyle name="Normal 2 2 4 3 11" xfId="1323" xr:uid="{00000000-0005-0000-0000-0000110D0000}"/>
    <cellStyle name="Normal 2 2 4 3 11 2" xfId="1324" xr:uid="{00000000-0005-0000-0000-0000120D0000}"/>
    <cellStyle name="Normal 2 2 4 3 11 2 2" xfId="2893" xr:uid="{00000000-0005-0000-0000-0000130D0000}"/>
    <cellStyle name="Normal 2 2 4 3 11 2 3" xfId="4432" xr:uid="{00000000-0005-0000-0000-0000140D0000}"/>
    <cellStyle name="Normal 2 2 4 3 11 3" xfId="2892" xr:uid="{00000000-0005-0000-0000-0000150D0000}"/>
    <cellStyle name="Normal 2 2 4 3 11 4" xfId="4431" xr:uid="{00000000-0005-0000-0000-0000160D0000}"/>
    <cellStyle name="Normal 2 2 4 3 12" xfId="1325" xr:uid="{00000000-0005-0000-0000-0000170D0000}"/>
    <cellStyle name="Normal 2 2 4 3 12 2" xfId="2894" xr:uid="{00000000-0005-0000-0000-0000180D0000}"/>
    <cellStyle name="Normal 2 2 4 3 12 3" xfId="4433" xr:uid="{00000000-0005-0000-0000-0000190D0000}"/>
    <cellStyle name="Normal 2 2 4 3 13" xfId="1326" xr:uid="{00000000-0005-0000-0000-00001A0D0000}"/>
    <cellStyle name="Normal 2 2 4 3 13 2" xfId="2895" xr:uid="{00000000-0005-0000-0000-00001B0D0000}"/>
    <cellStyle name="Normal 2 2 4 3 13 3" xfId="4434" xr:uid="{00000000-0005-0000-0000-00001C0D0000}"/>
    <cellStyle name="Normal 2 2 4 3 14" xfId="1327" xr:uid="{00000000-0005-0000-0000-00001D0D0000}"/>
    <cellStyle name="Normal 2 2 4 3 14 2" xfId="2896" xr:uid="{00000000-0005-0000-0000-00001E0D0000}"/>
    <cellStyle name="Normal 2 2 4 3 14 3" xfId="4435" xr:uid="{00000000-0005-0000-0000-00001F0D0000}"/>
    <cellStyle name="Normal 2 2 4 3 15" xfId="1328" xr:uid="{00000000-0005-0000-0000-0000200D0000}"/>
    <cellStyle name="Normal 2 2 4 3 15 2" xfId="2897" xr:uid="{00000000-0005-0000-0000-0000210D0000}"/>
    <cellStyle name="Normal 2 2 4 3 15 3" xfId="4436" xr:uid="{00000000-0005-0000-0000-0000220D0000}"/>
    <cellStyle name="Normal 2 2 4 3 16" xfId="1320" xr:uid="{00000000-0005-0000-0000-0000230D0000}"/>
    <cellStyle name="Normal 2 2 4 3 16 2" xfId="5049" xr:uid="{00000000-0005-0000-0000-0000240D0000}"/>
    <cellStyle name="Normal 2 2 4 3 17" xfId="2889" xr:uid="{00000000-0005-0000-0000-0000250D0000}"/>
    <cellStyle name="Normal 2 2 4 3 18" xfId="4428" xr:uid="{00000000-0005-0000-0000-0000260D0000}"/>
    <cellStyle name="Normal 2 2 4 3 2" xfId="132" xr:uid="{00000000-0005-0000-0000-0000270D0000}"/>
    <cellStyle name="Normal 2 2 4 3 2 10" xfId="1330" xr:uid="{00000000-0005-0000-0000-0000280D0000}"/>
    <cellStyle name="Normal 2 2 4 3 2 10 2" xfId="2899" xr:uid="{00000000-0005-0000-0000-0000290D0000}"/>
    <cellStyle name="Normal 2 2 4 3 2 10 3" xfId="4438" xr:uid="{00000000-0005-0000-0000-00002A0D0000}"/>
    <cellStyle name="Normal 2 2 4 3 2 11" xfId="1329" xr:uid="{00000000-0005-0000-0000-00002B0D0000}"/>
    <cellStyle name="Normal 2 2 4 3 2 11 2" xfId="5050" xr:uid="{00000000-0005-0000-0000-00002C0D0000}"/>
    <cellStyle name="Normal 2 2 4 3 2 12" xfId="2898" xr:uid="{00000000-0005-0000-0000-00002D0D0000}"/>
    <cellStyle name="Normal 2 2 4 3 2 13" xfId="4437" xr:uid="{00000000-0005-0000-0000-00002E0D0000}"/>
    <cellStyle name="Normal 2 2 4 3 2 2" xfId="177" xr:uid="{00000000-0005-0000-0000-00002F0D0000}"/>
    <cellStyle name="Normal 2 2 4 3 2 2 2" xfId="1332" xr:uid="{00000000-0005-0000-0000-0000300D0000}"/>
    <cellStyle name="Normal 2 2 4 3 2 2 2 2" xfId="1333" xr:uid="{00000000-0005-0000-0000-0000310D0000}"/>
    <cellStyle name="Normal 2 2 4 3 2 2 2 2 2" xfId="1334" xr:uid="{00000000-0005-0000-0000-0000320D0000}"/>
    <cellStyle name="Normal 2 2 4 3 2 2 2 2 2 2" xfId="2903" xr:uid="{00000000-0005-0000-0000-0000330D0000}"/>
    <cellStyle name="Normal 2 2 4 3 2 2 2 2 2 3" xfId="4442" xr:uid="{00000000-0005-0000-0000-0000340D0000}"/>
    <cellStyle name="Normal 2 2 4 3 2 2 2 2 3" xfId="2902" xr:uid="{00000000-0005-0000-0000-0000350D0000}"/>
    <cellStyle name="Normal 2 2 4 3 2 2 2 2 4" xfId="4441" xr:uid="{00000000-0005-0000-0000-0000360D0000}"/>
    <cellStyle name="Normal 2 2 4 3 2 2 2 3" xfId="1335" xr:uid="{00000000-0005-0000-0000-0000370D0000}"/>
    <cellStyle name="Normal 2 2 4 3 2 2 2 3 2" xfId="2904" xr:uid="{00000000-0005-0000-0000-0000380D0000}"/>
    <cellStyle name="Normal 2 2 4 3 2 2 2 3 3" xfId="4443" xr:uid="{00000000-0005-0000-0000-0000390D0000}"/>
    <cellStyle name="Normal 2 2 4 3 2 2 2 4" xfId="1336" xr:uid="{00000000-0005-0000-0000-00003A0D0000}"/>
    <cellStyle name="Normal 2 2 4 3 2 2 2 4 2" xfId="2905" xr:uid="{00000000-0005-0000-0000-00003B0D0000}"/>
    <cellStyle name="Normal 2 2 4 3 2 2 2 4 3" xfId="4444" xr:uid="{00000000-0005-0000-0000-00003C0D0000}"/>
    <cellStyle name="Normal 2 2 4 3 2 2 2 5" xfId="1337" xr:uid="{00000000-0005-0000-0000-00003D0D0000}"/>
    <cellStyle name="Normal 2 2 4 3 2 2 2 5 2" xfId="2906" xr:uid="{00000000-0005-0000-0000-00003E0D0000}"/>
    <cellStyle name="Normal 2 2 4 3 2 2 2 5 3" xfId="4445" xr:uid="{00000000-0005-0000-0000-00003F0D0000}"/>
    <cellStyle name="Normal 2 2 4 3 2 2 2 6" xfId="2901" xr:uid="{00000000-0005-0000-0000-0000400D0000}"/>
    <cellStyle name="Normal 2 2 4 3 2 2 2 7" xfId="4440" xr:uid="{00000000-0005-0000-0000-0000410D0000}"/>
    <cellStyle name="Normal 2 2 4 3 2 2 3" xfId="1338" xr:uid="{00000000-0005-0000-0000-0000420D0000}"/>
    <cellStyle name="Normal 2 2 4 3 2 2 3 2" xfId="1339" xr:uid="{00000000-0005-0000-0000-0000430D0000}"/>
    <cellStyle name="Normal 2 2 4 3 2 2 3 2 2" xfId="2908" xr:uid="{00000000-0005-0000-0000-0000440D0000}"/>
    <cellStyle name="Normal 2 2 4 3 2 2 3 2 3" xfId="4447" xr:uid="{00000000-0005-0000-0000-0000450D0000}"/>
    <cellStyle name="Normal 2 2 4 3 2 2 3 3" xfId="2907" xr:uid="{00000000-0005-0000-0000-0000460D0000}"/>
    <cellStyle name="Normal 2 2 4 3 2 2 3 4" xfId="4446" xr:uid="{00000000-0005-0000-0000-0000470D0000}"/>
    <cellStyle name="Normal 2 2 4 3 2 2 4" xfId="1340" xr:uid="{00000000-0005-0000-0000-0000480D0000}"/>
    <cellStyle name="Normal 2 2 4 3 2 2 4 2" xfId="2909" xr:uid="{00000000-0005-0000-0000-0000490D0000}"/>
    <cellStyle name="Normal 2 2 4 3 2 2 4 3" xfId="4448" xr:uid="{00000000-0005-0000-0000-00004A0D0000}"/>
    <cellStyle name="Normal 2 2 4 3 2 2 5" xfId="1341" xr:uid="{00000000-0005-0000-0000-00004B0D0000}"/>
    <cellStyle name="Normal 2 2 4 3 2 2 5 2" xfId="2910" xr:uid="{00000000-0005-0000-0000-00004C0D0000}"/>
    <cellStyle name="Normal 2 2 4 3 2 2 5 3" xfId="4449" xr:uid="{00000000-0005-0000-0000-00004D0D0000}"/>
    <cellStyle name="Normal 2 2 4 3 2 2 6" xfId="1342" xr:uid="{00000000-0005-0000-0000-00004E0D0000}"/>
    <cellStyle name="Normal 2 2 4 3 2 2 6 2" xfId="2911" xr:uid="{00000000-0005-0000-0000-00004F0D0000}"/>
    <cellStyle name="Normal 2 2 4 3 2 2 6 3" xfId="4450" xr:uid="{00000000-0005-0000-0000-0000500D0000}"/>
    <cellStyle name="Normal 2 2 4 3 2 2 7" xfId="1331" xr:uid="{00000000-0005-0000-0000-0000510D0000}"/>
    <cellStyle name="Normal 2 2 4 3 2 2 7 2" xfId="5051" xr:uid="{00000000-0005-0000-0000-0000520D0000}"/>
    <cellStyle name="Normal 2 2 4 3 2 2 8" xfId="2900" xr:uid="{00000000-0005-0000-0000-0000530D0000}"/>
    <cellStyle name="Normal 2 2 4 3 2 2 9" xfId="4439" xr:uid="{00000000-0005-0000-0000-0000540D0000}"/>
    <cellStyle name="Normal 2 2 4 3 2 3" xfId="222" xr:uid="{00000000-0005-0000-0000-0000550D0000}"/>
    <cellStyle name="Normal 2 2 4 3 2 3 2" xfId="1344" xr:uid="{00000000-0005-0000-0000-0000560D0000}"/>
    <cellStyle name="Normal 2 2 4 3 2 3 2 2" xfId="1345" xr:uid="{00000000-0005-0000-0000-0000570D0000}"/>
    <cellStyle name="Normal 2 2 4 3 2 3 2 2 2" xfId="2914" xr:uid="{00000000-0005-0000-0000-0000580D0000}"/>
    <cellStyle name="Normal 2 2 4 3 2 3 2 2 3" xfId="4453" xr:uid="{00000000-0005-0000-0000-0000590D0000}"/>
    <cellStyle name="Normal 2 2 4 3 2 3 2 3" xfId="2913" xr:uid="{00000000-0005-0000-0000-00005A0D0000}"/>
    <cellStyle name="Normal 2 2 4 3 2 3 2 4" xfId="4452" xr:uid="{00000000-0005-0000-0000-00005B0D0000}"/>
    <cellStyle name="Normal 2 2 4 3 2 3 3" xfId="1346" xr:uid="{00000000-0005-0000-0000-00005C0D0000}"/>
    <cellStyle name="Normal 2 2 4 3 2 3 3 2" xfId="2915" xr:uid="{00000000-0005-0000-0000-00005D0D0000}"/>
    <cellStyle name="Normal 2 2 4 3 2 3 3 3" xfId="4454" xr:uid="{00000000-0005-0000-0000-00005E0D0000}"/>
    <cellStyle name="Normal 2 2 4 3 2 3 4" xfId="1347" xr:uid="{00000000-0005-0000-0000-00005F0D0000}"/>
    <cellStyle name="Normal 2 2 4 3 2 3 4 2" xfId="2916" xr:uid="{00000000-0005-0000-0000-0000600D0000}"/>
    <cellStyle name="Normal 2 2 4 3 2 3 4 3" xfId="4455" xr:uid="{00000000-0005-0000-0000-0000610D0000}"/>
    <cellStyle name="Normal 2 2 4 3 2 3 5" xfId="1348" xr:uid="{00000000-0005-0000-0000-0000620D0000}"/>
    <cellStyle name="Normal 2 2 4 3 2 3 5 2" xfId="2917" xr:uid="{00000000-0005-0000-0000-0000630D0000}"/>
    <cellStyle name="Normal 2 2 4 3 2 3 5 3" xfId="4456" xr:uid="{00000000-0005-0000-0000-0000640D0000}"/>
    <cellStyle name="Normal 2 2 4 3 2 3 6" xfId="1343" xr:uid="{00000000-0005-0000-0000-0000650D0000}"/>
    <cellStyle name="Normal 2 2 4 3 2 3 6 2" xfId="5052" xr:uid="{00000000-0005-0000-0000-0000660D0000}"/>
    <cellStyle name="Normal 2 2 4 3 2 3 7" xfId="2912" xr:uid="{00000000-0005-0000-0000-0000670D0000}"/>
    <cellStyle name="Normal 2 2 4 3 2 3 8" xfId="4451" xr:uid="{00000000-0005-0000-0000-0000680D0000}"/>
    <cellStyle name="Normal 2 2 4 3 2 4" xfId="1349" xr:uid="{00000000-0005-0000-0000-0000690D0000}"/>
    <cellStyle name="Normal 2 2 4 3 2 4 2" xfId="1350" xr:uid="{00000000-0005-0000-0000-00006A0D0000}"/>
    <cellStyle name="Normal 2 2 4 3 2 4 2 2" xfId="1351" xr:uid="{00000000-0005-0000-0000-00006B0D0000}"/>
    <cellStyle name="Normal 2 2 4 3 2 4 2 2 2" xfId="2920" xr:uid="{00000000-0005-0000-0000-00006C0D0000}"/>
    <cellStyle name="Normal 2 2 4 3 2 4 2 2 3" xfId="4459" xr:uid="{00000000-0005-0000-0000-00006D0D0000}"/>
    <cellStyle name="Normal 2 2 4 3 2 4 2 3" xfId="2919" xr:uid="{00000000-0005-0000-0000-00006E0D0000}"/>
    <cellStyle name="Normal 2 2 4 3 2 4 2 4" xfId="4458" xr:uid="{00000000-0005-0000-0000-00006F0D0000}"/>
    <cellStyle name="Normal 2 2 4 3 2 4 3" xfId="1352" xr:uid="{00000000-0005-0000-0000-0000700D0000}"/>
    <cellStyle name="Normal 2 2 4 3 2 4 3 2" xfId="2921" xr:uid="{00000000-0005-0000-0000-0000710D0000}"/>
    <cellStyle name="Normal 2 2 4 3 2 4 3 3" xfId="4460" xr:uid="{00000000-0005-0000-0000-0000720D0000}"/>
    <cellStyle name="Normal 2 2 4 3 2 4 4" xfId="2918" xr:uid="{00000000-0005-0000-0000-0000730D0000}"/>
    <cellStyle name="Normal 2 2 4 3 2 4 5" xfId="4457" xr:uid="{00000000-0005-0000-0000-0000740D0000}"/>
    <cellStyle name="Normal 2 2 4 3 2 5" xfId="1353" xr:uid="{00000000-0005-0000-0000-0000750D0000}"/>
    <cellStyle name="Normal 2 2 4 3 2 5 2" xfId="1354" xr:uid="{00000000-0005-0000-0000-0000760D0000}"/>
    <cellStyle name="Normal 2 2 4 3 2 5 2 2" xfId="1355" xr:uid="{00000000-0005-0000-0000-0000770D0000}"/>
    <cellStyle name="Normal 2 2 4 3 2 5 2 2 2" xfId="2924" xr:uid="{00000000-0005-0000-0000-0000780D0000}"/>
    <cellStyle name="Normal 2 2 4 3 2 5 2 2 3" xfId="4463" xr:uid="{00000000-0005-0000-0000-0000790D0000}"/>
    <cellStyle name="Normal 2 2 4 3 2 5 2 3" xfId="2923" xr:uid="{00000000-0005-0000-0000-00007A0D0000}"/>
    <cellStyle name="Normal 2 2 4 3 2 5 2 4" xfId="4462" xr:uid="{00000000-0005-0000-0000-00007B0D0000}"/>
    <cellStyle name="Normal 2 2 4 3 2 5 3" xfId="1356" xr:uid="{00000000-0005-0000-0000-00007C0D0000}"/>
    <cellStyle name="Normal 2 2 4 3 2 5 3 2" xfId="2925" xr:uid="{00000000-0005-0000-0000-00007D0D0000}"/>
    <cellStyle name="Normal 2 2 4 3 2 5 3 3" xfId="4464" xr:uid="{00000000-0005-0000-0000-00007E0D0000}"/>
    <cellStyle name="Normal 2 2 4 3 2 5 4" xfId="2922" xr:uid="{00000000-0005-0000-0000-00007F0D0000}"/>
    <cellStyle name="Normal 2 2 4 3 2 5 5" xfId="4461" xr:uid="{00000000-0005-0000-0000-0000800D0000}"/>
    <cellStyle name="Normal 2 2 4 3 2 6" xfId="1357" xr:uid="{00000000-0005-0000-0000-0000810D0000}"/>
    <cellStyle name="Normal 2 2 4 3 2 6 2" xfId="1358" xr:uid="{00000000-0005-0000-0000-0000820D0000}"/>
    <cellStyle name="Normal 2 2 4 3 2 6 2 2" xfId="2927" xr:uid="{00000000-0005-0000-0000-0000830D0000}"/>
    <cellStyle name="Normal 2 2 4 3 2 6 2 3" xfId="4466" xr:uid="{00000000-0005-0000-0000-0000840D0000}"/>
    <cellStyle name="Normal 2 2 4 3 2 6 3" xfId="2926" xr:uid="{00000000-0005-0000-0000-0000850D0000}"/>
    <cellStyle name="Normal 2 2 4 3 2 6 4" xfId="4465" xr:uid="{00000000-0005-0000-0000-0000860D0000}"/>
    <cellStyle name="Normal 2 2 4 3 2 7" xfId="1359" xr:uid="{00000000-0005-0000-0000-0000870D0000}"/>
    <cellStyle name="Normal 2 2 4 3 2 7 2" xfId="1360" xr:uid="{00000000-0005-0000-0000-0000880D0000}"/>
    <cellStyle name="Normal 2 2 4 3 2 7 2 2" xfId="2929" xr:uid="{00000000-0005-0000-0000-0000890D0000}"/>
    <cellStyle name="Normal 2 2 4 3 2 7 2 3" xfId="4468" xr:uid="{00000000-0005-0000-0000-00008A0D0000}"/>
    <cellStyle name="Normal 2 2 4 3 2 7 3" xfId="2928" xr:uid="{00000000-0005-0000-0000-00008B0D0000}"/>
    <cellStyle name="Normal 2 2 4 3 2 7 4" xfId="4467" xr:uid="{00000000-0005-0000-0000-00008C0D0000}"/>
    <cellStyle name="Normal 2 2 4 3 2 8" xfId="1361" xr:uid="{00000000-0005-0000-0000-00008D0D0000}"/>
    <cellStyle name="Normal 2 2 4 3 2 8 2" xfId="2930" xr:uid="{00000000-0005-0000-0000-00008E0D0000}"/>
    <cellStyle name="Normal 2 2 4 3 2 8 3" xfId="4469" xr:uid="{00000000-0005-0000-0000-00008F0D0000}"/>
    <cellStyle name="Normal 2 2 4 3 2 9" xfId="1362" xr:uid="{00000000-0005-0000-0000-0000900D0000}"/>
    <cellStyle name="Normal 2 2 4 3 2 9 2" xfId="2931" xr:uid="{00000000-0005-0000-0000-0000910D0000}"/>
    <cellStyle name="Normal 2 2 4 3 2 9 3" xfId="4470" xr:uid="{00000000-0005-0000-0000-0000920D0000}"/>
    <cellStyle name="Normal 2 2 4 3 3" xfId="146" xr:uid="{00000000-0005-0000-0000-0000930D0000}"/>
    <cellStyle name="Normal 2 2 4 3 3 10" xfId="2932" xr:uid="{00000000-0005-0000-0000-0000940D0000}"/>
    <cellStyle name="Normal 2 2 4 3 3 11" xfId="4471" xr:uid="{00000000-0005-0000-0000-0000950D0000}"/>
    <cellStyle name="Normal 2 2 4 3 3 2" xfId="191" xr:uid="{00000000-0005-0000-0000-0000960D0000}"/>
    <cellStyle name="Normal 2 2 4 3 3 2 2" xfId="1365" xr:uid="{00000000-0005-0000-0000-0000970D0000}"/>
    <cellStyle name="Normal 2 2 4 3 3 2 2 2" xfId="1366" xr:uid="{00000000-0005-0000-0000-0000980D0000}"/>
    <cellStyle name="Normal 2 2 4 3 3 2 2 2 2" xfId="2935" xr:uid="{00000000-0005-0000-0000-0000990D0000}"/>
    <cellStyle name="Normal 2 2 4 3 3 2 2 2 3" xfId="4474" xr:uid="{00000000-0005-0000-0000-00009A0D0000}"/>
    <cellStyle name="Normal 2 2 4 3 3 2 2 3" xfId="2934" xr:uid="{00000000-0005-0000-0000-00009B0D0000}"/>
    <cellStyle name="Normal 2 2 4 3 3 2 2 4" xfId="4473" xr:uid="{00000000-0005-0000-0000-00009C0D0000}"/>
    <cellStyle name="Normal 2 2 4 3 3 2 3" xfId="1367" xr:uid="{00000000-0005-0000-0000-00009D0D0000}"/>
    <cellStyle name="Normal 2 2 4 3 3 2 3 2" xfId="2936" xr:uid="{00000000-0005-0000-0000-00009E0D0000}"/>
    <cellStyle name="Normal 2 2 4 3 3 2 3 3" xfId="4475" xr:uid="{00000000-0005-0000-0000-00009F0D0000}"/>
    <cellStyle name="Normal 2 2 4 3 3 2 4" xfId="1368" xr:uid="{00000000-0005-0000-0000-0000A00D0000}"/>
    <cellStyle name="Normal 2 2 4 3 3 2 4 2" xfId="2937" xr:uid="{00000000-0005-0000-0000-0000A10D0000}"/>
    <cellStyle name="Normal 2 2 4 3 3 2 4 3" xfId="4476" xr:uid="{00000000-0005-0000-0000-0000A20D0000}"/>
    <cellStyle name="Normal 2 2 4 3 3 2 5" xfId="1369" xr:uid="{00000000-0005-0000-0000-0000A30D0000}"/>
    <cellStyle name="Normal 2 2 4 3 3 2 5 2" xfId="2938" xr:uid="{00000000-0005-0000-0000-0000A40D0000}"/>
    <cellStyle name="Normal 2 2 4 3 3 2 5 3" xfId="4477" xr:uid="{00000000-0005-0000-0000-0000A50D0000}"/>
    <cellStyle name="Normal 2 2 4 3 3 2 6" xfId="1364" xr:uid="{00000000-0005-0000-0000-0000A60D0000}"/>
    <cellStyle name="Normal 2 2 4 3 3 2 6 2" xfId="5054" xr:uid="{00000000-0005-0000-0000-0000A70D0000}"/>
    <cellStyle name="Normal 2 2 4 3 3 2 7" xfId="2933" xr:uid="{00000000-0005-0000-0000-0000A80D0000}"/>
    <cellStyle name="Normal 2 2 4 3 3 2 8" xfId="4472" xr:uid="{00000000-0005-0000-0000-0000A90D0000}"/>
    <cellStyle name="Normal 2 2 4 3 3 3" xfId="236" xr:uid="{00000000-0005-0000-0000-0000AA0D0000}"/>
    <cellStyle name="Normal 2 2 4 3 3 3 2" xfId="1371" xr:uid="{00000000-0005-0000-0000-0000AB0D0000}"/>
    <cellStyle name="Normal 2 2 4 3 3 3 2 2" xfId="1372" xr:uid="{00000000-0005-0000-0000-0000AC0D0000}"/>
    <cellStyle name="Normal 2 2 4 3 3 3 2 2 2" xfId="2941" xr:uid="{00000000-0005-0000-0000-0000AD0D0000}"/>
    <cellStyle name="Normal 2 2 4 3 3 3 2 2 3" xfId="4480" xr:uid="{00000000-0005-0000-0000-0000AE0D0000}"/>
    <cellStyle name="Normal 2 2 4 3 3 3 2 3" xfId="2940" xr:uid="{00000000-0005-0000-0000-0000AF0D0000}"/>
    <cellStyle name="Normal 2 2 4 3 3 3 2 4" xfId="4479" xr:uid="{00000000-0005-0000-0000-0000B00D0000}"/>
    <cellStyle name="Normal 2 2 4 3 3 3 3" xfId="1373" xr:uid="{00000000-0005-0000-0000-0000B10D0000}"/>
    <cellStyle name="Normal 2 2 4 3 3 3 3 2" xfId="2942" xr:uid="{00000000-0005-0000-0000-0000B20D0000}"/>
    <cellStyle name="Normal 2 2 4 3 3 3 3 3" xfId="4481" xr:uid="{00000000-0005-0000-0000-0000B30D0000}"/>
    <cellStyle name="Normal 2 2 4 3 3 3 4" xfId="1370" xr:uid="{00000000-0005-0000-0000-0000B40D0000}"/>
    <cellStyle name="Normal 2 2 4 3 3 3 4 2" xfId="5055" xr:uid="{00000000-0005-0000-0000-0000B50D0000}"/>
    <cellStyle name="Normal 2 2 4 3 3 3 5" xfId="2939" xr:uid="{00000000-0005-0000-0000-0000B60D0000}"/>
    <cellStyle name="Normal 2 2 4 3 3 3 6" xfId="4478" xr:uid="{00000000-0005-0000-0000-0000B70D0000}"/>
    <cellStyle name="Normal 2 2 4 3 3 4" xfId="1374" xr:uid="{00000000-0005-0000-0000-0000B80D0000}"/>
    <cellStyle name="Normal 2 2 4 3 3 4 2" xfId="1375" xr:uid="{00000000-0005-0000-0000-0000B90D0000}"/>
    <cellStyle name="Normal 2 2 4 3 3 4 2 2" xfId="2944" xr:uid="{00000000-0005-0000-0000-0000BA0D0000}"/>
    <cellStyle name="Normal 2 2 4 3 3 4 2 3" xfId="4483" xr:uid="{00000000-0005-0000-0000-0000BB0D0000}"/>
    <cellStyle name="Normal 2 2 4 3 3 4 3" xfId="2943" xr:uid="{00000000-0005-0000-0000-0000BC0D0000}"/>
    <cellStyle name="Normal 2 2 4 3 3 4 4" xfId="4482" xr:uid="{00000000-0005-0000-0000-0000BD0D0000}"/>
    <cellStyle name="Normal 2 2 4 3 3 5" xfId="1376" xr:uid="{00000000-0005-0000-0000-0000BE0D0000}"/>
    <cellStyle name="Normal 2 2 4 3 3 5 2" xfId="1377" xr:uid="{00000000-0005-0000-0000-0000BF0D0000}"/>
    <cellStyle name="Normal 2 2 4 3 3 5 2 2" xfId="2946" xr:uid="{00000000-0005-0000-0000-0000C00D0000}"/>
    <cellStyle name="Normal 2 2 4 3 3 5 2 3" xfId="4485" xr:uid="{00000000-0005-0000-0000-0000C10D0000}"/>
    <cellStyle name="Normal 2 2 4 3 3 5 3" xfId="2945" xr:uid="{00000000-0005-0000-0000-0000C20D0000}"/>
    <cellStyle name="Normal 2 2 4 3 3 5 4" xfId="4484" xr:uid="{00000000-0005-0000-0000-0000C30D0000}"/>
    <cellStyle name="Normal 2 2 4 3 3 6" xfId="1378" xr:uid="{00000000-0005-0000-0000-0000C40D0000}"/>
    <cellStyle name="Normal 2 2 4 3 3 6 2" xfId="2947" xr:uid="{00000000-0005-0000-0000-0000C50D0000}"/>
    <cellStyle name="Normal 2 2 4 3 3 6 3" xfId="4486" xr:uid="{00000000-0005-0000-0000-0000C60D0000}"/>
    <cellStyle name="Normal 2 2 4 3 3 7" xfId="1379" xr:uid="{00000000-0005-0000-0000-0000C70D0000}"/>
    <cellStyle name="Normal 2 2 4 3 3 7 2" xfId="2948" xr:uid="{00000000-0005-0000-0000-0000C80D0000}"/>
    <cellStyle name="Normal 2 2 4 3 3 7 3" xfId="4487" xr:uid="{00000000-0005-0000-0000-0000C90D0000}"/>
    <cellStyle name="Normal 2 2 4 3 3 8" xfId="1380" xr:uid="{00000000-0005-0000-0000-0000CA0D0000}"/>
    <cellStyle name="Normal 2 2 4 3 3 8 2" xfId="2949" xr:uid="{00000000-0005-0000-0000-0000CB0D0000}"/>
    <cellStyle name="Normal 2 2 4 3 3 8 3" xfId="4488" xr:uid="{00000000-0005-0000-0000-0000CC0D0000}"/>
    <cellStyle name="Normal 2 2 4 3 3 9" xfId="1363" xr:uid="{00000000-0005-0000-0000-0000CD0D0000}"/>
    <cellStyle name="Normal 2 2 4 3 3 9 2" xfId="5053" xr:uid="{00000000-0005-0000-0000-0000CE0D0000}"/>
    <cellStyle name="Normal 2 2 4 3 4" xfId="163" xr:uid="{00000000-0005-0000-0000-0000CF0D0000}"/>
    <cellStyle name="Normal 2 2 4 3 4 10" xfId="4489" xr:uid="{00000000-0005-0000-0000-0000D00D0000}"/>
    <cellStyle name="Normal 2 2 4 3 4 2" xfId="1382" xr:uid="{00000000-0005-0000-0000-0000D10D0000}"/>
    <cellStyle name="Normal 2 2 4 3 4 2 2" xfId="1383" xr:uid="{00000000-0005-0000-0000-0000D20D0000}"/>
    <cellStyle name="Normal 2 2 4 3 4 2 2 2" xfId="1384" xr:uid="{00000000-0005-0000-0000-0000D30D0000}"/>
    <cellStyle name="Normal 2 2 4 3 4 2 2 2 2" xfId="2953" xr:uid="{00000000-0005-0000-0000-0000D40D0000}"/>
    <cellStyle name="Normal 2 2 4 3 4 2 2 2 3" xfId="4492" xr:uid="{00000000-0005-0000-0000-0000D50D0000}"/>
    <cellStyle name="Normal 2 2 4 3 4 2 2 3" xfId="2952" xr:uid="{00000000-0005-0000-0000-0000D60D0000}"/>
    <cellStyle name="Normal 2 2 4 3 4 2 2 4" xfId="4491" xr:uid="{00000000-0005-0000-0000-0000D70D0000}"/>
    <cellStyle name="Normal 2 2 4 3 4 2 3" xfId="1385" xr:uid="{00000000-0005-0000-0000-0000D80D0000}"/>
    <cellStyle name="Normal 2 2 4 3 4 2 3 2" xfId="2954" xr:uid="{00000000-0005-0000-0000-0000D90D0000}"/>
    <cellStyle name="Normal 2 2 4 3 4 2 3 3" xfId="4493" xr:uid="{00000000-0005-0000-0000-0000DA0D0000}"/>
    <cellStyle name="Normal 2 2 4 3 4 2 4" xfId="1386" xr:uid="{00000000-0005-0000-0000-0000DB0D0000}"/>
    <cellStyle name="Normal 2 2 4 3 4 2 4 2" xfId="2955" xr:uid="{00000000-0005-0000-0000-0000DC0D0000}"/>
    <cellStyle name="Normal 2 2 4 3 4 2 4 3" xfId="4494" xr:uid="{00000000-0005-0000-0000-0000DD0D0000}"/>
    <cellStyle name="Normal 2 2 4 3 4 2 5" xfId="1387" xr:uid="{00000000-0005-0000-0000-0000DE0D0000}"/>
    <cellStyle name="Normal 2 2 4 3 4 2 5 2" xfId="2956" xr:uid="{00000000-0005-0000-0000-0000DF0D0000}"/>
    <cellStyle name="Normal 2 2 4 3 4 2 5 3" xfId="4495" xr:uid="{00000000-0005-0000-0000-0000E00D0000}"/>
    <cellStyle name="Normal 2 2 4 3 4 2 6" xfId="2951" xr:uid="{00000000-0005-0000-0000-0000E10D0000}"/>
    <cellStyle name="Normal 2 2 4 3 4 2 7" xfId="4490" xr:uid="{00000000-0005-0000-0000-0000E20D0000}"/>
    <cellStyle name="Normal 2 2 4 3 4 3" xfId="1388" xr:uid="{00000000-0005-0000-0000-0000E30D0000}"/>
    <cellStyle name="Normal 2 2 4 3 4 3 2" xfId="1389" xr:uid="{00000000-0005-0000-0000-0000E40D0000}"/>
    <cellStyle name="Normal 2 2 4 3 4 3 2 2" xfId="1390" xr:uid="{00000000-0005-0000-0000-0000E50D0000}"/>
    <cellStyle name="Normal 2 2 4 3 4 3 2 2 2" xfId="2959" xr:uid="{00000000-0005-0000-0000-0000E60D0000}"/>
    <cellStyle name="Normal 2 2 4 3 4 3 2 2 3" xfId="4498" xr:uid="{00000000-0005-0000-0000-0000E70D0000}"/>
    <cellStyle name="Normal 2 2 4 3 4 3 2 3" xfId="2958" xr:uid="{00000000-0005-0000-0000-0000E80D0000}"/>
    <cellStyle name="Normal 2 2 4 3 4 3 2 4" xfId="4497" xr:uid="{00000000-0005-0000-0000-0000E90D0000}"/>
    <cellStyle name="Normal 2 2 4 3 4 3 3" xfId="1391" xr:uid="{00000000-0005-0000-0000-0000EA0D0000}"/>
    <cellStyle name="Normal 2 2 4 3 4 3 3 2" xfId="2960" xr:uid="{00000000-0005-0000-0000-0000EB0D0000}"/>
    <cellStyle name="Normal 2 2 4 3 4 3 3 3" xfId="4499" xr:uid="{00000000-0005-0000-0000-0000EC0D0000}"/>
    <cellStyle name="Normal 2 2 4 3 4 3 4" xfId="2957" xr:uid="{00000000-0005-0000-0000-0000ED0D0000}"/>
    <cellStyle name="Normal 2 2 4 3 4 3 5" xfId="4496" xr:uid="{00000000-0005-0000-0000-0000EE0D0000}"/>
    <cellStyle name="Normal 2 2 4 3 4 4" xfId="1392" xr:uid="{00000000-0005-0000-0000-0000EF0D0000}"/>
    <cellStyle name="Normal 2 2 4 3 4 4 2" xfId="1393" xr:uid="{00000000-0005-0000-0000-0000F00D0000}"/>
    <cellStyle name="Normal 2 2 4 3 4 4 2 2" xfId="2962" xr:uid="{00000000-0005-0000-0000-0000F10D0000}"/>
    <cellStyle name="Normal 2 2 4 3 4 4 2 3" xfId="4501" xr:uid="{00000000-0005-0000-0000-0000F20D0000}"/>
    <cellStyle name="Normal 2 2 4 3 4 4 3" xfId="2961" xr:uid="{00000000-0005-0000-0000-0000F30D0000}"/>
    <cellStyle name="Normal 2 2 4 3 4 4 4" xfId="4500" xr:uid="{00000000-0005-0000-0000-0000F40D0000}"/>
    <cellStyle name="Normal 2 2 4 3 4 5" xfId="1394" xr:uid="{00000000-0005-0000-0000-0000F50D0000}"/>
    <cellStyle name="Normal 2 2 4 3 4 5 2" xfId="2963" xr:uid="{00000000-0005-0000-0000-0000F60D0000}"/>
    <cellStyle name="Normal 2 2 4 3 4 5 3" xfId="4502" xr:uid="{00000000-0005-0000-0000-0000F70D0000}"/>
    <cellStyle name="Normal 2 2 4 3 4 6" xfId="1395" xr:uid="{00000000-0005-0000-0000-0000F80D0000}"/>
    <cellStyle name="Normal 2 2 4 3 4 6 2" xfId="2964" xr:uid="{00000000-0005-0000-0000-0000F90D0000}"/>
    <cellStyle name="Normal 2 2 4 3 4 6 3" xfId="4503" xr:uid="{00000000-0005-0000-0000-0000FA0D0000}"/>
    <cellStyle name="Normal 2 2 4 3 4 7" xfId="1396" xr:uid="{00000000-0005-0000-0000-0000FB0D0000}"/>
    <cellStyle name="Normal 2 2 4 3 4 7 2" xfId="2965" xr:uid="{00000000-0005-0000-0000-0000FC0D0000}"/>
    <cellStyle name="Normal 2 2 4 3 4 7 3" xfId="4504" xr:uid="{00000000-0005-0000-0000-0000FD0D0000}"/>
    <cellStyle name="Normal 2 2 4 3 4 8" xfId="1381" xr:uid="{00000000-0005-0000-0000-0000FE0D0000}"/>
    <cellStyle name="Normal 2 2 4 3 4 8 2" xfId="5056" xr:uid="{00000000-0005-0000-0000-0000FF0D0000}"/>
    <cellStyle name="Normal 2 2 4 3 4 9" xfId="2950" xr:uid="{00000000-0005-0000-0000-0000000E0000}"/>
    <cellStyle name="Normal 2 2 4 3 5" xfId="208" xr:uid="{00000000-0005-0000-0000-0000010E0000}"/>
    <cellStyle name="Normal 2 2 4 3 5 2" xfId="1398" xr:uid="{00000000-0005-0000-0000-0000020E0000}"/>
    <cellStyle name="Normal 2 2 4 3 5 2 2" xfId="1399" xr:uid="{00000000-0005-0000-0000-0000030E0000}"/>
    <cellStyle name="Normal 2 2 4 3 5 2 2 2" xfId="1400" xr:uid="{00000000-0005-0000-0000-0000040E0000}"/>
    <cellStyle name="Normal 2 2 4 3 5 2 2 2 2" xfId="2969" xr:uid="{00000000-0005-0000-0000-0000050E0000}"/>
    <cellStyle name="Normal 2 2 4 3 5 2 2 2 3" xfId="4508" xr:uid="{00000000-0005-0000-0000-0000060E0000}"/>
    <cellStyle name="Normal 2 2 4 3 5 2 2 3" xfId="2968" xr:uid="{00000000-0005-0000-0000-0000070E0000}"/>
    <cellStyle name="Normal 2 2 4 3 5 2 2 4" xfId="4507" xr:uid="{00000000-0005-0000-0000-0000080E0000}"/>
    <cellStyle name="Normal 2 2 4 3 5 2 3" xfId="1401" xr:uid="{00000000-0005-0000-0000-0000090E0000}"/>
    <cellStyle name="Normal 2 2 4 3 5 2 3 2" xfId="2970" xr:uid="{00000000-0005-0000-0000-00000A0E0000}"/>
    <cellStyle name="Normal 2 2 4 3 5 2 3 3" xfId="4509" xr:uid="{00000000-0005-0000-0000-00000B0E0000}"/>
    <cellStyle name="Normal 2 2 4 3 5 2 4" xfId="2967" xr:uid="{00000000-0005-0000-0000-00000C0E0000}"/>
    <cellStyle name="Normal 2 2 4 3 5 2 5" xfId="4506" xr:uid="{00000000-0005-0000-0000-00000D0E0000}"/>
    <cellStyle name="Normal 2 2 4 3 5 3" xfId="1402" xr:uid="{00000000-0005-0000-0000-00000E0E0000}"/>
    <cellStyle name="Normal 2 2 4 3 5 3 2" xfId="1403" xr:uid="{00000000-0005-0000-0000-00000F0E0000}"/>
    <cellStyle name="Normal 2 2 4 3 5 3 2 2" xfId="2972" xr:uid="{00000000-0005-0000-0000-0000100E0000}"/>
    <cellStyle name="Normal 2 2 4 3 5 3 2 3" xfId="4511" xr:uid="{00000000-0005-0000-0000-0000110E0000}"/>
    <cellStyle name="Normal 2 2 4 3 5 3 3" xfId="2971" xr:uid="{00000000-0005-0000-0000-0000120E0000}"/>
    <cellStyle name="Normal 2 2 4 3 5 3 4" xfId="4510" xr:uid="{00000000-0005-0000-0000-0000130E0000}"/>
    <cellStyle name="Normal 2 2 4 3 5 4" xfId="1404" xr:uid="{00000000-0005-0000-0000-0000140E0000}"/>
    <cellStyle name="Normal 2 2 4 3 5 4 2" xfId="2973" xr:uid="{00000000-0005-0000-0000-0000150E0000}"/>
    <cellStyle name="Normal 2 2 4 3 5 4 3" xfId="4512" xr:uid="{00000000-0005-0000-0000-0000160E0000}"/>
    <cellStyle name="Normal 2 2 4 3 5 5" xfId="1405" xr:uid="{00000000-0005-0000-0000-0000170E0000}"/>
    <cellStyle name="Normal 2 2 4 3 5 5 2" xfId="2974" xr:uid="{00000000-0005-0000-0000-0000180E0000}"/>
    <cellStyle name="Normal 2 2 4 3 5 5 3" xfId="4513" xr:uid="{00000000-0005-0000-0000-0000190E0000}"/>
    <cellStyle name="Normal 2 2 4 3 5 6" xfId="1406" xr:uid="{00000000-0005-0000-0000-00001A0E0000}"/>
    <cellStyle name="Normal 2 2 4 3 5 6 2" xfId="2975" xr:uid="{00000000-0005-0000-0000-00001B0E0000}"/>
    <cellStyle name="Normal 2 2 4 3 5 6 3" xfId="4514" xr:uid="{00000000-0005-0000-0000-00001C0E0000}"/>
    <cellStyle name="Normal 2 2 4 3 5 7" xfId="1397" xr:uid="{00000000-0005-0000-0000-00001D0E0000}"/>
    <cellStyle name="Normal 2 2 4 3 5 7 2" xfId="5057" xr:uid="{00000000-0005-0000-0000-00001E0E0000}"/>
    <cellStyle name="Normal 2 2 4 3 5 8" xfId="2966" xr:uid="{00000000-0005-0000-0000-00001F0E0000}"/>
    <cellStyle name="Normal 2 2 4 3 5 9" xfId="4505" xr:uid="{00000000-0005-0000-0000-0000200E0000}"/>
    <cellStyle name="Normal 2 2 4 3 6" xfId="1407" xr:uid="{00000000-0005-0000-0000-0000210E0000}"/>
    <cellStyle name="Normal 2 2 4 3 6 2" xfId="1408" xr:uid="{00000000-0005-0000-0000-0000220E0000}"/>
    <cellStyle name="Normal 2 2 4 3 6 2 2" xfId="1409" xr:uid="{00000000-0005-0000-0000-0000230E0000}"/>
    <cellStyle name="Normal 2 2 4 3 6 2 2 2" xfId="2978" xr:uid="{00000000-0005-0000-0000-0000240E0000}"/>
    <cellStyle name="Normal 2 2 4 3 6 2 2 3" xfId="4517" xr:uid="{00000000-0005-0000-0000-0000250E0000}"/>
    <cellStyle name="Normal 2 2 4 3 6 2 3" xfId="2977" xr:uid="{00000000-0005-0000-0000-0000260E0000}"/>
    <cellStyle name="Normal 2 2 4 3 6 2 4" xfId="4516" xr:uid="{00000000-0005-0000-0000-0000270E0000}"/>
    <cellStyle name="Normal 2 2 4 3 6 3" xfId="1410" xr:uid="{00000000-0005-0000-0000-0000280E0000}"/>
    <cellStyle name="Normal 2 2 4 3 6 3 2" xfId="2979" xr:uid="{00000000-0005-0000-0000-0000290E0000}"/>
    <cellStyle name="Normal 2 2 4 3 6 3 3" xfId="4518" xr:uid="{00000000-0005-0000-0000-00002A0E0000}"/>
    <cellStyle name="Normal 2 2 4 3 6 4" xfId="1411" xr:uid="{00000000-0005-0000-0000-00002B0E0000}"/>
    <cellStyle name="Normal 2 2 4 3 6 4 2" xfId="2980" xr:uid="{00000000-0005-0000-0000-00002C0E0000}"/>
    <cellStyle name="Normal 2 2 4 3 6 4 3" xfId="4519" xr:uid="{00000000-0005-0000-0000-00002D0E0000}"/>
    <cellStyle name="Normal 2 2 4 3 6 5" xfId="1412" xr:uid="{00000000-0005-0000-0000-00002E0E0000}"/>
    <cellStyle name="Normal 2 2 4 3 6 5 2" xfId="2981" xr:uid="{00000000-0005-0000-0000-00002F0E0000}"/>
    <cellStyle name="Normal 2 2 4 3 6 5 3" xfId="4520" xr:uid="{00000000-0005-0000-0000-0000300E0000}"/>
    <cellStyle name="Normal 2 2 4 3 6 6" xfId="2976" xr:uid="{00000000-0005-0000-0000-0000310E0000}"/>
    <cellStyle name="Normal 2 2 4 3 6 7" xfId="4515" xr:uid="{00000000-0005-0000-0000-0000320E0000}"/>
    <cellStyle name="Normal 2 2 4 3 7" xfId="1413" xr:uid="{00000000-0005-0000-0000-0000330E0000}"/>
    <cellStyle name="Normal 2 2 4 3 7 2" xfId="1414" xr:uid="{00000000-0005-0000-0000-0000340E0000}"/>
    <cellStyle name="Normal 2 2 4 3 7 2 2" xfId="1415" xr:uid="{00000000-0005-0000-0000-0000350E0000}"/>
    <cellStyle name="Normal 2 2 4 3 7 2 2 2" xfId="2984" xr:uid="{00000000-0005-0000-0000-0000360E0000}"/>
    <cellStyle name="Normal 2 2 4 3 7 2 2 3" xfId="4523" xr:uid="{00000000-0005-0000-0000-0000370E0000}"/>
    <cellStyle name="Normal 2 2 4 3 7 2 3" xfId="2983" xr:uid="{00000000-0005-0000-0000-0000380E0000}"/>
    <cellStyle name="Normal 2 2 4 3 7 2 4" xfId="4522" xr:uid="{00000000-0005-0000-0000-0000390E0000}"/>
    <cellStyle name="Normal 2 2 4 3 7 3" xfId="1416" xr:uid="{00000000-0005-0000-0000-00003A0E0000}"/>
    <cellStyle name="Normal 2 2 4 3 7 3 2" xfId="2985" xr:uid="{00000000-0005-0000-0000-00003B0E0000}"/>
    <cellStyle name="Normal 2 2 4 3 7 3 3" xfId="4524" xr:uid="{00000000-0005-0000-0000-00003C0E0000}"/>
    <cellStyle name="Normal 2 2 4 3 7 4" xfId="2982" xr:uid="{00000000-0005-0000-0000-00003D0E0000}"/>
    <cellStyle name="Normal 2 2 4 3 7 5" xfId="4521" xr:uid="{00000000-0005-0000-0000-00003E0E0000}"/>
    <cellStyle name="Normal 2 2 4 3 8" xfId="1417" xr:uid="{00000000-0005-0000-0000-00003F0E0000}"/>
    <cellStyle name="Normal 2 2 4 3 8 2" xfId="1418" xr:uid="{00000000-0005-0000-0000-0000400E0000}"/>
    <cellStyle name="Normal 2 2 4 3 8 2 2" xfId="1419" xr:uid="{00000000-0005-0000-0000-0000410E0000}"/>
    <cellStyle name="Normal 2 2 4 3 8 2 2 2" xfId="2988" xr:uid="{00000000-0005-0000-0000-0000420E0000}"/>
    <cellStyle name="Normal 2 2 4 3 8 2 2 3" xfId="4527" xr:uid="{00000000-0005-0000-0000-0000430E0000}"/>
    <cellStyle name="Normal 2 2 4 3 8 2 3" xfId="2987" xr:uid="{00000000-0005-0000-0000-0000440E0000}"/>
    <cellStyle name="Normal 2 2 4 3 8 2 4" xfId="4526" xr:uid="{00000000-0005-0000-0000-0000450E0000}"/>
    <cellStyle name="Normal 2 2 4 3 8 3" xfId="1420" xr:uid="{00000000-0005-0000-0000-0000460E0000}"/>
    <cellStyle name="Normal 2 2 4 3 8 3 2" xfId="2989" xr:uid="{00000000-0005-0000-0000-0000470E0000}"/>
    <cellStyle name="Normal 2 2 4 3 8 3 3" xfId="4528" xr:uid="{00000000-0005-0000-0000-0000480E0000}"/>
    <cellStyle name="Normal 2 2 4 3 8 4" xfId="2986" xr:uid="{00000000-0005-0000-0000-0000490E0000}"/>
    <cellStyle name="Normal 2 2 4 3 8 5" xfId="4525" xr:uid="{00000000-0005-0000-0000-00004A0E0000}"/>
    <cellStyle name="Normal 2 2 4 3 9" xfId="1421" xr:uid="{00000000-0005-0000-0000-00004B0E0000}"/>
    <cellStyle name="Normal 2 2 4 3 9 2" xfId="1422" xr:uid="{00000000-0005-0000-0000-00004C0E0000}"/>
    <cellStyle name="Normal 2 2 4 3 9 2 2" xfId="2991" xr:uid="{00000000-0005-0000-0000-00004D0E0000}"/>
    <cellStyle name="Normal 2 2 4 3 9 2 3" xfId="4530" xr:uid="{00000000-0005-0000-0000-00004E0E0000}"/>
    <cellStyle name="Normal 2 2 4 3 9 3" xfId="2990" xr:uid="{00000000-0005-0000-0000-00004F0E0000}"/>
    <cellStyle name="Normal 2 2 4 3 9 4" xfId="4529" xr:uid="{00000000-0005-0000-0000-0000500E0000}"/>
    <cellStyle name="Normal 2 2 4 4" xfId="115" xr:uid="{00000000-0005-0000-0000-0000510E0000}"/>
    <cellStyle name="Normal 2 2 4 4 10" xfId="1424" xr:uid="{00000000-0005-0000-0000-0000520E0000}"/>
    <cellStyle name="Normal 2 2 4 4 10 2" xfId="1425" xr:uid="{00000000-0005-0000-0000-0000530E0000}"/>
    <cellStyle name="Normal 2 2 4 4 10 2 2" xfId="2994" xr:uid="{00000000-0005-0000-0000-0000540E0000}"/>
    <cellStyle name="Normal 2 2 4 4 10 2 3" xfId="4533" xr:uid="{00000000-0005-0000-0000-0000550E0000}"/>
    <cellStyle name="Normal 2 2 4 4 10 3" xfId="2993" xr:uid="{00000000-0005-0000-0000-0000560E0000}"/>
    <cellStyle name="Normal 2 2 4 4 10 4" xfId="4532" xr:uid="{00000000-0005-0000-0000-0000570E0000}"/>
    <cellStyle name="Normal 2 2 4 4 11" xfId="1426" xr:uid="{00000000-0005-0000-0000-0000580E0000}"/>
    <cellStyle name="Normal 2 2 4 4 11 2" xfId="1427" xr:uid="{00000000-0005-0000-0000-0000590E0000}"/>
    <cellStyle name="Normal 2 2 4 4 11 2 2" xfId="2996" xr:uid="{00000000-0005-0000-0000-00005A0E0000}"/>
    <cellStyle name="Normal 2 2 4 4 11 2 3" xfId="4535" xr:uid="{00000000-0005-0000-0000-00005B0E0000}"/>
    <cellStyle name="Normal 2 2 4 4 11 3" xfId="2995" xr:uid="{00000000-0005-0000-0000-00005C0E0000}"/>
    <cellStyle name="Normal 2 2 4 4 11 4" xfId="4534" xr:uid="{00000000-0005-0000-0000-00005D0E0000}"/>
    <cellStyle name="Normal 2 2 4 4 12" xfId="1428" xr:uid="{00000000-0005-0000-0000-00005E0E0000}"/>
    <cellStyle name="Normal 2 2 4 4 12 2" xfId="2997" xr:uid="{00000000-0005-0000-0000-00005F0E0000}"/>
    <cellStyle name="Normal 2 2 4 4 12 3" xfId="4536" xr:uid="{00000000-0005-0000-0000-0000600E0000}"/>
    <cellStyle name="Normal 2 2 4 4 13" xfId="1429" xr:uid="{00000000-0005-0000-0000-0000610E0000}"/>
    <cellStyle name="Normal 2 2 4 4 13 2" xfId="2998" xr:uid="{00000000-0005-0000-0000-0000620E0000}"/>
    <cellStyle name="Normal 2 2 4 4 13 3" xfId="4537" xr:uid="{00000000-0005-0000-0000-0000630E0000}"/>
    <cellStyle name="Normal 2 2 4 4 14" xfId="1430" xr:uid="{00000000-0005-0000-0000-0000640E0000}"/>
    <cellStyle name="Normal 2 2 4 4 14 2" xfId="2999" xr:uid="{00000000-0005-0000-0000-0000650E0000}"/>
    <cellStyle name="Normal 2 2 4 4 14 3" xfId="4538" xr:uid="{00000000-0005-0000-0000-0000660E0000}"/>
    <cellStyle name="Normal 2 2 4 4 15" xfId="1431" xr:uid="{00000000-0005-0000-0000-0000670E0000}"/>
    <cellStyle name="Normal 2 2 4 4 15 2" xfId="3000" xr:uid="{00000000-0005-0000-0000-0000680E0000}"/>
    <cellStyle name="Normal 2 2 4 4 15 3" xfId="4539" xr:uid="{00000000-0005-0000-0000-0000690E0000}"/>
    <cellStyle name="Normal 2 2 4 4 16" xfId="1423" xr:uid="{00000000-0005-0000-0000-00006A0E0000}"/>
    <cellStyle name="Normal 2 2 4 4 16 2" xfId="5058" xr:uid="{00000000-0005-0000-0000-00006B0E0000}"/>
    <cellStyle name="Normal 2 2 4 4 17" xfId="2992" xr:uid="{00000000-0005-0000-0000-00006C0E0000}"/>
    <cellStyle name="Normal 2 2 4 4 18" xfId="4531" xr:uid="{00000000-0005-0000-0000-00006D0E0000}"/>
    <cellStyle name="Normal 2 2 4 4 2" xfId="135" xr:uid="{00000000-0005-0000-0000-00006E0E0000}"/>
    <cellStyle name="Normal 2 2 4 4 2 10" xfId="1433" xr:uid="{00000000-0005-0000-0000-00006F0E0000}"/>
    <cellStyle name="Normal 2 2 4 4 2 10 2" xfId="3002" xr:uid="{00000000-0005-0000-0000-0000700E0000}"/>
    <cellStyle name="Normal 2 2 4 4 2 10 3" xfId="4541" xr:uid="{00000000-0005-0000-0000-0000710E0000}"/>
    <cellStyle name="Normal 2 2 4 4 2 11" xfId="1432" xr:uid="{00000000-0005-0000-0000-0000720E0000}"/>
    <cellStyle name="Normal 2 2 4 4 2 11 2" xfId="5059" xr:uid="{00000000-0005-0000-0000-0000730E0000}"/>
    <cellStyle name="Normal 2 2 4 4 2 12" xfId="3001" xr:uid="{00000000-0005-0000-0000-0000740E0000}"/>
    <cellStyle name="Normal 2 2 4 4 2 13" xfId="4540" xr:uid="{00000000-0005-0000-0000-0000750E0000}"/>
    <cellStyle name="Normal 2 2 4 4 2 2" xfId="180" xr:uid="{00000000-0005-0000-0000-0000760E0000}"/>
    <cellStyle name="Normal 2 2 4 4 2 2 2" xfId="1435" xr:uid="{00000000-0005-0000-0000-0000770E0000}"/>
    <cellStyle name="Normal 2 2 4 4 2 2 2 2" xfId="1436" xr:uid="{00000000-0005-0000-0000-0000780E0000}"/>
    <cellStyle name="Normal 2 2 4 4 2 2 2 2 2" xfId="1437" xr:uid="{00000000-0005-0000-0000-0000790E0000}"/>
    <cellStyle name="Normal 2 2 4 4 2 2 2 2 2 2" xfId="3006" xr:uid="{00000000-0005-0000-0000-00007A0E0000}"/>
    <cellStyle name="Normal 2 2 4 4 2 2 2 2 2 3" xfId="4545" xr:uid="{00000000-0005-0000-0000-00007B0E0000}"/>
    <cellStyle name="Normal 2 2 4 4 2 2 2 2 3" xfId="3005" xr:uid="{00000000-0005-0000-0000-00007C0E0000}"/>
    <cellStyle name="Normal 2 2 4 4 2 2 2 2 4" xfId="4544" xr:uid="{00000000-0005-0000-0000-00007D0E0000}"/>
    <cellStyle name="Normal 2 2 4 4 2 2 2 3" xfId="1438" xr:uid="{00000000-0005-0000-0000-00007E0E0000}"/>
    <cellStyle name="Normal 2 2 4 4 2 2 2 3 2" xfId="3007" xr:uid="{00000000-0005-0000-0000-00007F0E0000}"/>
    <cellStyle name="Normal 2 2 4 4 2 2 2 3 3" xfId="4546" xr:uid="{00000000-0005-0000-0000-0000800E0000}"/>
    <cellStyle name="Normal 2 2 4 4 2 2 2 4" xfId="1439" xr:uid="{00000000-0005-0000-0000-0000810E0000}"/>
    <cellStyle name="Normal 2 2 4 4 2 2 2 4 2" xfId="3008" xr:uid="{00000000-0005-0000-0000-0000820E0000}"/>
    <cellStyle name="Normal 2 2 4 4 2 2 2 4 3" xfId="4547" xr:uid="{00000000-0005-0000-0000-0000830E0000}"/>
    <cellStyle name="Normal 2 2 4 4 2 2 2 5" xfId="1440" xr:uid="{00000000-0005-0000-0000-0000840E0000}"/>
    <cellStyle name="Normal 2 2 4 4 2 2 2 5 2" xfId="3009" xr:uid="{00000000-0005-0000-0000-0000850E0000}"/>
    <cellStyle name="Normal 2 2 4 4 2 2 2 5 3" xfId="4548" xr:uid="{00000000-0005-0000-0000-0000860E0000}"/>
    <cellStyle name="Normal 2 2 4 4 2 2 2 6" xfId="3004" xr:uid="{00000000-0005-0000-0000-0000870E0000}"/>
    <cellStyle name="Normal 2 2 4 4 2 2 2 7" xfId="4543" xr:uid="{00000000-0005-0000-0000-0000880E0000}"/>
    <cellStyle name="Normal 2 2 4 4 2 2 3" xfId="1441" xr:uid="{00000000-0005-0000-0000-0000890E0000}"/>
    <cellStyle name="Normal 2 2 4 4 2 2 3 2" xfId="1442" xr:uid="{00000000-0005-0000-0000-00008A0E0000}"/>
    <cellStyle name="Normal 2 2 4 4 2 2 3 2 2" xfId="3011" xr:uid="{00000000-0005-0000-0000-00008B0E0000}"/>
    <cellStyle name="Normal 2 2 4 4 2 2 3 2 3" xfId="4550" xr:uid="{00000000-0005-0000-0000-00008C0E0000}"/>
    <cellStyle name="Normal 2 2 4 4 2 2 3 3" xfId="3010" xr:uid="{00000000-0005-0000-0000-00008D0E0000}"/>
    <cellStyle name="Normal 2 2 4 4 2 2 3 4" xfId="4549" xr:uid="{00000000-0005-0000-0000-00008E0E0000}"/>
    <cellStyle name="Normal 2 2 4 4 2 2 4" xfId="1443" xr:uid="{00000000-0005-0000-0000-00008F0E0000}"/>
    <cellStyle name="Normal 2 2 4 4 2 2 4 2" xfId="3012" xr:uid="{00000000-0005-0000-0000-0000900E0000}"/>
    <cellStyle name="Normal 2 2 4 4 2 2 4 3" xfId="4551" xr:uid="{00000000-0005-0000-0000-0000910E0000}"/>
    <cellStyle name="Normal 2 2 4 4 2 2 5" xfId="1444" xr:uid="{00000000-0005-0000-0000-0000920E0000}"/>
    <cellStyle name="Normal 2 2 4 4 2 2 5 2" xfId="3013" xr:uid="{00000000-0005-0000-0000-0000930E0000}"/>
    <cellStyle name="Normal 2 2 4 4 2 2 5 3" xfId="4552" xr:uid="{00000000-0005-0000-0000-0000940E0000}"/>
    <cellStyle name="Normal 2 2 4 4 2 2 6" xfId="1445" xr:uid="{00000000-0005-0000-0000-0000950E0000}"/>
    <cellStyle name="Normal 2 2 4 4 2 2 6 2" xfId="3014" xr:uid="{00000000-0005-0000-0000-0000960E0000}"/>
    <cellStyle name="Normal 2 2 4 4 2 2 6 3" xfId="4553" xr:uid="{00000000-0005-0000-0000-0000970E0000}"/>
    <cellStyle name="Normal 2 2 4 4 2 2 7" xfId="1434" xr:uid="{00000000-0005-0000-0000-0000980E0000}"/>
    <cellStyle name="Normal 2 2 4 4 2 2 7 2" xfId="5060" xr:uid="{00000000-0005-0000-0000-0000990E0000}"/>
    <cellStyle name="Normal 2 2 4 4 2 2 8" xfId="3003" xr:uid="{00000000-0005-0000-0000-00009A0E0000}"/>
    <cellStyle name="Normal 2 2 4 4 2 2 9" xfId="4542" xr:uid="{00000000-0005-0000-0000-00009B0E0000}"/>
    <cellStyle name="Normal 2 2 4 4 2 3" xfId="225" xr:uid="{00000000-0005-0000-0000-00009C0E0000}"/>
    <cellStyle name="Normal 2 2 4 4 2 3 2" xfId="1447" xr:uid="{00000000-0005-0000-0000-00009D0E0000}"/>
    <cellStyle name="Normal 2 2 4 4 2 3 2 2" xfId="1448" xr:uid="{00000000-0005-0000-0000-00009E0E0000}"/>
    <cellStyle name="Normal 2 2 4 4 2 3 2 2 2" xfId="3017" xr:uid="{00000000-0005-0000-0000-00009F0E0000}"/>
    <cellStyle name="Normal 2 2 4 4 2 3 2 2 3" xfId="4556" xr:uid="{00000000-0005-0000-0000-0000A00E0000}"/>
    <cellStyle name="Normal 2 2 4 4 2 3 2 3" xfId="3016" xr:uid="{00000000-0005-0000-0000-0000A10E0000}"/>
    <cellStyle name="Normal 2 2 4 4 2 3 2 4" xfId="4555" xr:uid="{00000000-0005-0000-0000-0000A20E0000}"/>
    <cellStyle name="Normal 2 2 4 4 2 3 3" xfId="1449" xr:uid="{00000000-0005-0000-0000-0000A30E0000}"/>
    <cellStyle name="Normal 2 2 4 4 2 3 3 2" xfId="3018" xr:uid="{00000000-0005-0000-0000-0000A40E0000}"/>
    <cellStyle name="Normal 2 2 4 4 2 3 3 3" xfId="4557" xr:uid="{00000000-0005-0000-0000-0000A50E0000}"/>
    <cellStyle name="Normal 2 2 4 4 2 3 4" xfId="1450" xr:uid="{00000000-0005-0000-0000-0000A60E0000}"/>
    <cellStyle name="Normal 2 2 4 4 2 3 4 2" xfId="3019" xr:uid="{00000000-0005-0000-0000-0000A70E0000}"/>
    <cellStyle name="Normal 2 2 4 4 2 3 4 3" xfId="4558" xr:uid="{00000000-0005-0000-0000-0000A80E0000}"/>
    <cellStyle name="Normal 2 2 4 4 2 3 5" xfId="1451" xr:uid="{00000000-0005-0000-0000-0000A90E0000}"/>
    <cellStyle name="Normal 2 2 4 4 2 3 5 2" xfId="3020" xr:uid="{00000000-0005-0000-0000-0000AA0E0000}"/>
    <cellStyle name="Normal 2 2 4 4 2 3 5 3" xfId="4559" xr:uid="{00000000-0005-0000-0000-0000AB0E0000}"/>
    <cellStyle name="Normal 2 2 4 4 2 3 6" xfId="1446" xr:uid="{00000000-0005-0000-0000-0000AC0E0000}"/>
    <cellStyle name="Normal 2 2 4 4 2 3 6 2" xfId="5061" xr:uid="{00000000-0005-0000-0000-0000AD0E0000}"/>
    <cellStyle name="Normal 2 2 4 4 2 3 7" xfId="3015" xr:uid="{00000000-0005-0000-0000-0000AE0E0000}"/>
    <cellStyle name="Normal 2 2 4 4 2 3 8" xfId="4554" xr:uid="{00000000-0005-0000-0000-0000AF0E0000}"/>
    <cellStyle name="Normal 2 2 4 4 2 4" xfId="1452" xr:uid="{00000000-0005-0000-0000-0000B00E0000}"/>
    <cellStyle name="Normal 2 2 4 4 2 4 2" xfId="1453" xr:uid="{00000000-0005-0000-0000-0000B10E0000}"/>
    <cellStyle name="Normal 2 2 4 4 2 4 2 2" xfId="1454" xr:uid="{00000000-0005-0000-0000-0000B20E0000}"/>
    <cellStyle name="Normal 2 2 4 4 2 4 2 2 2" xfId="3023" xr:uid="{00000000-0005-0000-0000-0000B30E0000}"/>
    <cellStyle name="Normal 2 2 4 4 2 4 2 2 3" xfId="4562" xr:uid="{00000000-0005-0000-0000-0000B40E0000}"/>
    <cellStyle name="Normal 2 2 4 4 2 4 2 3" xfId="3022" xr:uid="{00000000-0005-0000-0000-0000B50E0000}"/>
    <cellStyle name="Normal 2 2 4 4 2 4 2 4" xfId="4561" xr:uid="{00000000-0005-0000-0000-0000B60E0000}"/>
    <cellStyle name="Normal 2 2 4 4 2 4 3" xfId="1455" xr:uid="{00000000-0005-0000-0000-0000B70E0000}"/>
    <cellStyle name="Normal 2 2 4 4 2 4 3 2" xfId="3024" xr:uid="{00000000-0005-0000-0000-0000B80E0000}"/>
    <cellStyle name="Normal 2 2 4 4 2 4 3 3" xfId="4563" xr:uid="{00000000-0005-0000-0000-0000B90E0000}"/>
    <cellStyle name="Normal 2 2 4 4 2 4 4" xfId="3021" xr:uid="{00000000-0005-0000-0000-0000BA0E0000}"/>
    <cellStyle name="Normal 2 2 4 4 2 4 5" xfId="4560" xr:uid="{00000000-0005-0000-0000-0000BB0E0000}"/>
    <cellStyle name="Normal 2 2 4 4 2 5" xfId="1456" xr:uid="{00000000-0005-0000-0000-0000BC0E0000}"/>
    <cellStyle name="Normal 2 2 4 4 2 5 2" xfId="1457" xr:uid="{00000000-0005-0000-0000-0000BD0E0000}"/>
    <cellStyle name="Normal 2 2 4 4 2 5 2 2" xfId="1458" xr:uid="{00000000-0005-0000-0000-0000BE0E0000}"/>
    <cellStyle name="Normal 2 2 4 4 2 5 2 2 2" xfId="3027" xr:uid="{00000000-0005-0000-0000-0000BF0E0000}"/>
    <cellStyle name="Normal 2 2 4 4 2 5 2 2 3" xfId="4566" xr:uid="{00000000-0005-0000-0000-0000C00E0000}"/>
    <cellStyle name="Normal 2 2 4 4 2 5 2 3" xfId="3026" xr:uid="{00000000-0005-0000-0000-0000C10E0000}"/>
    <cellStyle name="Normal 2 2 4 4 2 5 2 4" xfId="4565" xr:uid="{00000000-0005-0000-0000-0000C20E0000}"/>
    <cellStyle name="Normal 2 2 4 4 2 5 3" xfId="1459" xr:uid="{00000000-0005-0000-0000-0000C30E0000}"/>
    <cellStyle name="Normal 2 2 4 4 2 5 3 2" xfId="3028" xr:uid="{00000000-0005-0000-0000-0000C40E0000}"/>
    <cellStyle name="Normal 2 2 4 4 2 5 3 3" xfId="4567" xr:uid="{00000000-0005-0000-0000-0000C50E0000}"/>
    <cellStyle name="Normal 2 2 4 4 2 5 4" xfId="3025" xr:uid="{00000000-0005-0000-0000-0000C60E0000}"/>
    <cellStyle name="Normal 2 2 4 4 2 5 5" xfId="4564" xr:uid="{00000000-0005-0000-0000-0000C70E0000}"/>
    <cellStyle name="Normal 2 2 4 4 2 6" xfId="1460" xr:uid="{00000000-0005-0000-0000-0000C80E0000}"/>
    <cellStyle name="Normal 2 2 4 4 2 6 2" xfId="1461" xr:uid="{00000000-0005-0000-0000-0000C90E0000}"/>
    <cellStyle name="Normal 2 2 4 4 2 6 2 2" xfId="3030" xr:uid="{00000000-0005-0000-0000-0000CA0E0000}"/>
    <cellStyle name="Normal 2 2 4 4 2 6 2 3" xfId="4569" xr:uid="{00000000-0005-0000-0000-0000CB0E0000}"/>
    <cellStyle name="Normal 2 2 4 4 2 6 3" xfId="3029" xr:uid="{00000000-0005-0000-0000-0000CC0E0000}"/>
    <cellStyle name="Normal 2 2 4 4 2 6 4" xfId="4568" xr:uid="{00000000-0005-0000-0000-0000CD0E0000}"/>
    <cellStyle name="Normal 2 2 4 4 2 7" xfId="1462" xr:uid="{00000000-0005-0000-0000-0000CE0E0000}"/>
    <cellStyle name="Normal 2 2 4 4 2 7 2" xfId="1463" xr:uid="{00000000-0005-0000-0000-0000CF0E0000}"/>
    <cellStyle name="Normal 2 2 4 4 2 7 2 2" xfId="3032" xr:uid="{00000000-0005-0000-0000-0000D00E0000}"/>
    <cellStyle name="Normal 2 2 4 4 2 7 2 3" xfId="4571" xr:uid="{00000000-0005-0000-0000-0000D10E0000}"/>
    <cellStyle name="Normal 2 2 4 4 2 7 3" xfId="3031" xr:uid="{00000000-0005-0000-0000-0000D20E0000}"/>
    <cellStyle name="Normal 2 2 4 4 2 7 4" xfId="4570" xr:uid="{00000000-0005-0000-0000-0000D30E0000}"/>
    <cellStyle name="Normal 2 2 4 4 2 8" xfId="1464" xr:uid="{00000000-0005-0000-0000-0000D40E0000}"/>
    <cellStyle name="Normal 2 2 4 4 2 8 2" xfId="3033" xr:uid="{00000000-0005-0000-0000-0000D50E0000}"/>
    <cellStyle name="Normal 2 2 4 4 2 8 3" xfId="4572" xr:uid="{00000000-0005-0000-0000-0000D60E0000}"/>
    <cellStyle name="Normal 2 2 4 4 2 9" xfId="1465" xr:uid="{00000000-0005-0000-0000-0000D70E0000}"/>
    <cellStyle name="Normal 2 2 4 4 2 9 2" xfId="3034" xr:uid="{00000000-0005-0000-0000-0000D80E0000}"/>
    <cellStyle name="Normal 2 2 4 4 2 9 3" xfId="4573" xr:uid="{00000000-0005-0000-0000-0000D90E0000}"/>
    <cellStyle name="Normal 2 2 4 4 3" xfId="149" xr:uid="{00000000-0005-0000-0000-0000DA0E0000}"/>
    <cellStyle name="Normal 2 2 4 4 3 10" xfId="3035" xr:uid="{00000000-0005-0000-0000-0000DB0E0000}"/>
    <cellStyle name="Normal 2 2 4 4 3 11" xfId="4574" xr:uid="{00000000-0005-0000-0000-0000DC0E0000}"/>
    <cellStyle name="Normal 2 2 4 4 3 2" xfId="194" xr:uid="{00000000-0005-0000-0000-0000DD0E0000}"/>
    <cellStyle name="Normal 2 2 4 4 3 2 2" xfId="1468" xr:uid="{00000000-0005-0000-0000-0000DE0E0000}"/>
    <cellStyle name="Normal 2 2 4 4 3 2 2 2" xfId="1469" xr:uid="{00000000-0005-0000-0000-0000DF0E0000}"/>
    <cellStyle name="Normal 2 2 4 4 3 2 2 2 2" xfId="3038" xr:uid="{00000000-0005-0000-0000-0000E00E0000}"/>
    <cellStyle name="Normal 2 2 4 4 3 2 2 2 3" xfId="4577" xr:uid="{00000000-0005-0000-0000-0000E10E0000}"/>
    <cellStyle name="Normal 2 2 4 4 3 2 2 3" xfId="3037" xr:uid="{00000000-0005-0000-0000-0000E20E0000}"/>
    <cellStyle name="Normal 2 2 4 4 3 2 2 4" xfId="4576" xr:uid="{00000000-0005-0000-0000-0000E30E0000}"/>
    <cellStyle name="Normal 2 2 4 4 3 2 3" xfId="1470" xr:uid="{00000000-0005-0000-0000-0000E40E0000}"/>
    <cellStyle name="Normal 2 2 4 4 3 2 3 2" xfId="3039" xr:uid="{00000000-0005-0000-0000-0000E50E0000}"/>
    <cellStyle name="Normal 2 2 4 4 3 2 3 3" xfId="4578" xr:uid="{00000000-0005-0000-0000-0000E60E0000}"/>
    <cellStyle name="Normal 2 2 4 4 3 2 4" xfId="1471" xr:uid="{00000000-0005-0000-0000-0000E70E0000}"/>
    <cellStyle name="Normal 2 2 4 4 3 2 4 2" xfId="3040" xr:uid="{00000000-0005-0000-0000-0000E80E0000}"/>
    <cellStyle name="Normal 2 2 4 4 3 2 4 3" xfId="4579" xr:uid="{00000000-0005-0000-0000-0000E90E0000}"/>
    <cellStyle name="Normal 2 2 4 4 3 2 5" xfId="1472" xr:uid="{00000000-0005-0000-0000-0000EA0E0000}"/>
    <cellStyle name="Normal 2 2 4 4 3 2 5 2" xfId="3041" xr:uid="{00000000-0005-0000-0000-0000EB0E0000}"/>
    <cellStyle name="Normal 2 2 4 4 3 2 5 3" xfId="4580" xr:uid="{00000000-0005-0000-0000-0000EC0E0000}"/>
    <cellStyle name="Normal 2 2 4 4 3 2 6" xfId="1467" xr:uid="{00000000-0005-0000-0000-0000ED0E0000}"/>
    <cellStyle name="Normal 2 2 4 4 3 2 6 2" xfId="5063" xr:uid="{00000000-0005-0000-0000-0000EE0E0000}"/>
    <cellStyle name="Normal 2 2 4 4 3 2 7" xfId="3036" xr:uid="{00000000-0005-0000-0000-0000EF0E0000}"/>
    <cellStyle name="Normal 2 2 4 4 3 2 8" xfId="4575" xr:uid="{00000000-0005-0000-0000-0000F00E0000}"/>
    <cellStyle name="Normal 2 2 4 4 3 3" xfId="239" xr:uid="{00000000-0005-0000-0000-0000F10E0000}"/>
    <cellStyle name="Normal 2 2 4 4 3 3 2" xfId="1474" xr:uid="{00000000-0005-0000-0000-0000F20E0000}"/>
    <cellStyle name="Normal 2 2 4 4 3 3 2 2" xfId="1475" xr:uid="{00000000-0005-0000-0000-0000F30E0000}"/>
    <cellStyle name="Normal 2 2 4 4 3 3 2 2 2" xfId="3044" xr:uid="{00000000-0005-0000-0000-0000F40E0000}"/>
    <cellStyle name="Normal 2 2 4 4 3 3 2 2 3" xfId="4583" xr:uid="{00000000-0005-0000-0000-0000F50E0000}"/>
    <cellStyle name="Normal 2 2 4 4 3 3 2 3" xfId="3043" xr:uid="{00000000-0005-0000-0000-0000F60E0000}"/>
    <cellStyle name="Normal 2 2 4 4 3 3 2 4" xfId="4582" xr:uid="{00000000-0005-0000-0000-0000F70E0000}"/>
    <cellStyle name="Normal 2 2 4 4 3 3 3" xfId="1476" xr:uid="{00000000-0005-0000-0000-0000F80E0000}"/>
    <cellStyle name="Normal 2 2 4 4 3 3 3 2" xfId="3045" xr:uid="{00000000-0005-0000-0000-0000F90E0000}"/>
    <cellStyle name="Normal 2 2 4 4 3 3 3 3" xfId="4584" xr:uid="{00000000-0005-0000-0000-0000FA0E0000}"/>
    <cellStyle name="Normal 2 2 4 4 3 3 4" xfId="1473" xr:uid="{00000000-0005-0000-0000-0000FB0E0000}"/>
    <cellStyle name="Normal 2 2 4 4 3 3 4 2" xfId="5064" xr:uid="{00000000-0005-0000-0000-0000FC0E0000}"/>
    <cellStyle name="Normal 2 2 4 4 3 3 5" xfId="3042" xr:uid="{00000000-0005-0000-0000-0000FD0E0000}"/>
    <cellStyle name="Normal 2 2 4 4 3 3 6" xfId="4581" xr:uid="{00000000-0005-0000-0000-0000FE0E0000}"/>
    <cellStyle name="Normal 2 2 4 4 3 4" xfId="1477" xr:uid="{00000000-0005-0000-0000-0000FF0E0000}"/>
    <cellStyle name="Normal 2 2 4 4 3 4 2" xfId="1478" xr:uid="{00000000-0005-0000-0000-0000000F0000}"/>
    <cellStyle name="Normal 2 2 4 4 3 4 2 2" xfId="3047" xr:uid="{00000000-0005-0000-0000-0000010F0000}"/>
    <cellStyle name="Normal 2 2 4 4 3 4 2 3" xfId="4586" xr:uid="{00000000-0005-0000-0000-0000020F0000}"/>
    <cellStyle name="Normal 2 2 4 4 3 4 3" xfId="3046" xr:uid="{00000000-0005-0000-0000-0000030F0000}"/>
    <cellStyle name="Normal 2 2 4 4 3 4 4" xfId="4585" xr:uid="{00000000-0005-0000-0000-0000040F0000}"/>
    <cellStyle name="Normal 2 2 4 4 3 5" xfId="1479" xr:uid="{00000000-0005-0000-0000-0000050F0000}"/>
    <cellStyle name="Normal 2 2 4 4 3 5 2" xfId="1480" xr:uid="{00000000-0005-0000-0000-0000060F0000}"/>
    <cellStyle name="Normal 2 2 4 4 3 5 2 2" xfId="3049" xr:uid="{00000000-0005-0000-0000-0000070F0000}"/>
    <cellStyle name="Normal 2 2 4 4 3 5 2 3" xfId="4588" xr:uid="{00000000-0005-0000-0000-0000080F0000}"/>
    <cellStyle name="Normal 2 2 4 4 3 5 3" xfId="3048" xr:uid="{00000000-0005-0000-0000-0000090F0000}"/>
    <cellStyle name="Normal 2 2 4 4 3 5 4" xfId="4587" xr:uid="{00000000-0005-0000-0000-00000A0F0000}"/>
    <cellStyle name="Normal 2 2 4 4 3 6" xfId="1481" xr:uid="{00000000-0005-0000-0000-00000B0F0000}"/>
    <cellStyle name="Normal 2 2 4 4 3 6 2" xfId="3050" xr:uid="{00000000-0005-0000-0000-00000C0F0000}"/>
    <cellStyle name="Normal 2 2 4 4 3 6 3" xfId="4589" xr:uid="{00000000-0005-0000-0000-00000D0F0000}"/>
    <cellStyle name="Normal 2 2 4 4 3 7" xfId="1482" xr:uid="{00000000-0005-0000-0000-00000E0F0000}"/>
    <cellStyle name="Normal 2 2 4 4 3 7 2" xfId="3051" xr:uid="{00000000-0005-0000-0000-00000F0F0000}"/>
    <cellStyle name="Normal 2 2 4 4 3 7 3" xfId="4590" xr:uid="{00000000-0005-0000-0000-0000100F0000}"/>
    <cellStyle name="Normal 2 2 4 4 3 8" xfId="1483" xr:uid="{00000000-0005-0000-0000-0000110F0000}"/>
    <cellStyle name="Normal 2 2 4 4 3 8 2" xfId="3052" xr:uid="{00000000-0005-0000-0000-0000120F0000}"/>
    <cellStyle name="Normal 2 2 4 4 3 8 3" xfId="4591" xr:uid="{00000000-0005-0000-0000-0000130F0000}"/>
    <cellStyle name="Normal 2 2 4 4 3 9" xfId="1466" xr:uid="{00000000-0005-0000-0000-0000140F0000}"/>
    <cellStyle name="Normal 2 2 4 4 3 9 2" xfId="5062" xr:uid="{00000000-0005-0000-0000-0000150F0000}"/>
    <cellStyle name="Normal 2 2 4 4 4" xfId="166" xr:uid="{00000000-0005-0000-0000-0000160F0000}"/>
    <cellStyle name="Normal 2 2 4 4 4 10" xfId="4592" xr:uid="{00000000-0005-0000-0000-0000170F0000}"/>
    <cellStyle name="Normal 2 2 4 4 4 2" xfId="1485" xr:uid="{00000000-0005-0000-0000-0000180F0000}"/>
    <cellStyle name="Normal 2 2 4 4 4 2 2" xfId="1486" xr:uid="{00000000-0005-0000-0000-0000190F0000}"/>
    <cellStyle name="Normal 2 2 4 4 4 2 2 2" xfId="1487" xr:uid="{00000000-0005-0000-0000-00001A0F0000}"/>
    <cellStyle name="Normal 2 2 4 4 4 2 2 2 2" xfId="3056" xr:uid="{00000000-0005-0000-0000-00001B0F0000}"/>
    <cellStyle name="Normal 2 2 4 4 4 2 2 2 3" xfId="4595" xr:uid="{00000000-0005-0000-0000-00001C0F0000}"/>
    <cellStyle name="Normal 2 2 4 4 4 2 2 3" xfId="3055" xr:uid="{00000000-0005-0000-0000-00001D0F0000}"/>
    <cellStyle name="Normal 2 2 4 4 4 2 2 4" xfId="4594" xr:uid="{00000000-0005-0000-0000-00001E0F0000}"/>
    <cellStyle name="Normal 2 2 4 4 4 2 3" xfId="1488" xr:uid="{00000000-0005-0000-0000-00001F0F0000}"/>
    <cellStyle name="Normal 2 2 4 4 4 2 3 2" xfId="3057" xr:uid="{00000000-0005-0000-0000-0000200F0000}"/>
    <cellStyle name="Normal 2 2 4 4 4 2 3 3" xfId="4596" xr:uid="{00000000-0005-0000-0000-0000210F0000}"/>
    <cellStyle name="Normal 2 2 4 4 4 2 4" xfId="1489" xr:uid="{00000000-0005-0000-0000-0000220F0000}"/>
    <cellStyle name="Normal 2 2 4 4 4 2 4 2" xfId="3058" xr:uid="{00000000-0005-0000-0000-0000230F0000}"/>
    <cellStyle name="Normal 2 2 4 4 4 2 4 3" xfId="4597" xr:uid="{00000000-0005-0000-0000-0000240F0000}"/>
    <cellStyle name="Normal 2 2 4 4 4 2 5" xfId="1490" xr:uid="{00000000-0005-0000-0000-0000250F0000}"/>
    <cellStyle name="Normal 2 2 4 4 4 2 5 2" xfId="3059" xr:uid="{00000000-0005-0000-0000-0000260F0000}"/>
    <cellStyle name="Normal 2 2 4 4 4 2 5 3" xfId="4598" xr:uid="{00000000-0005-0000-0000-0000270F0000}"/>
    <cellStyle name="Normal 2 2 4 4 4 2 6" xfId="3054" xr:uid="{00000000-0005-0000-0000-0000280F0000}"/>
    <cellStyle name="Normal 2 2 4 4 4 2 7" xfId="4593" xr:uid="{00000000-0005-0000-0000-0000290F0000}"/>
    <cellStyle name="Normal 2 2 4 4 4 3" xfId="1491" xr:uid="{00000000-0005-0000-0000-00002A0F0000}"/>
    <cellStyle name="Normal 2 2 4 4 4 3 2" xfId="1492" xr:uid="{00000000-0005-0000-0000-00002B0F0000}"/>
    <cellStyle name="Normal 2 2 4 4 4 3 2 2" xfId="1493" xr:uid="{00000000-0005-0000-0000-00002C0F0000}"/>
    <cellStyle name="Normal 2 2 4 4 4 3 2 2 2" xfId="3062" xr:uid="{00000000-0005-0000-0000-00002D0F0000}"/>
    <cellStyle name="Normal 2 2 4 4 4 3 2 2 3" xfId="4601" xr:uid="{00000000-0005-0000-0000-00002E0F0000}"/>
    <cellStyle name="Normal 2 2 4 4 4 3 2 3" xfId="3061" xr:uid="{00000000-0005-0000-0000-00002F0F0000}"/>
    <cellStyle name="Normal 2 2 4 4 4 3 2 4" xfId="4600" xr:uid="{00000000-0005-0000-0000-0000300F0000}"/>
    <cellStyle name="Normal 2 2 4 4 4 3 3" xfId="1494" xr:uid="{00000000-0005-0000-0000-0000310F0000}"/>
    <cellStyle name="Normal 2 2 4 4 4 3 3 2" xfId="3063" xr:uid="{00000000-0005-0000-0000-0000320F0000}"/>
    <cellStyle name="Normal 2 2 4 4 4 3 3 3" xfId="4602" xr:uid="{00000000-0005-0000-0000-0000330F0000}"/>
    <cellStyle name="Normal 2 2 4 4 4 3 4" xfId="3060" xr:uid="{00000000-0005-0000-0000-0000340F0000}"/>
    <cellStyle name="Normal 2 2 4 4 4 3 5" xfId="4599" xr:uid="{00000000-0005-0000-0000-0000350F0000}"/>
    <cellStyle name="Normal 2 2 4 4 4 4" xfId="1495" xr:uid="{00000000-0005-0000-0000-0000360F0000}"/>
    <cellStyle name="Normal 2 2 4 4 4 4 2" xfId="1496" xr:uid="{00000000-0005-0000-0000-0000370F0000}"/>
    <cellStyle name="Normal 2 2 4 4 4 4 2 2" xfId="3065" xr:uid="{00000000-0005-0000-0000-0000380F0000}"/>
    <cellStyle name="Normal 2 2 4 4 4 4 2 3" xfId="4604" xr:uid="{00000000-0005-0000-0000-0000390F0000}"/>
    <cellStyle name="Normal 2 2 4 4 4 4 3" xfId="3064" xr:uid="{00000000-0005-0000-0000-00003A0F0000}"/>
    <cellStyle name="Normal 2 2 4 4 4 4 4" xfId="4603" xr:uid="{00000000-0005-0000-0000-00003B0F0000}"/>
    <cellStyle name="Normal 2 2 4 4 4 5" xfId="1497" xr:uid="{00000000-0005-0000-0000-00003C0F0000}"/>
    <cellStyle name="Normal 2 2 4 4 4 5 2" xfId="3066" xr:uid="{00000000-0005-0000-0000-00003D0F0000}"/>
    <cellStyle name="Normal 2 2 4 4 4 5 3" xfId="4605" xr:uid="{00000000-0005-0000-0000-00003E0F0000}"/>
    <cellStyle name="Normal 2 2 4 4 4 6" xfId="1498" xr:uid="{00000000-0005-0000-0000-00003F0F0000}"/>
    <cellStyle name="Normal 2 2 4 4 4 6 2" xfId="3067" xr:uid="{00000000-0005-0000-0000-0000400F0000}"/>
    <cellStyle name="Normal 2 2 4 4 4 6 3" xfId="4606" xr:uid="{00000000-0005-0000-0000-0000410F0000}"/>
    <cellStyle name="Normal 2 2 4 4 4 7" xfId="1499" xr:uid="{00000000-0005-0000-0000-0000420F0000}"/>
    <cellStyle name="Normal 2 2 4 4 4 7 2" xfId="3068" xr:uid="{00000000-0005-0000-0000-0000430F0000}"/>
    <cellStyle name="Normal 2 2 4 4 4 7 3" xfId="4607" xr:uid="{00000000-0005-0000-0000-0000440F0000}"/>
    <cellStyle name="Normal 2 2 4 4 4 8" xfId="1484" xr:uid="{00000000-0005-0000-0000-0000450F0000}"/>
    <cellStyle name="Normal 2 2 4 4 4 8 2" xfId="5065" xr:uid="{00000000-0005-0000-0000-0000460F0000}"/>
    <cellStyle name="Normal 2 2 4 4 4 9" xfId="3053" xr:uid="{00000000-0005-0000-0000-0000470F0000}"/>
    <cellStyle name="Normal 2 2 4 4 5" xfId="211" xr:uid="{00000000-0005-0000-0000-0000480F0000}"/>
    <cellStyle name="Normal 2 2 4 4 5 2" xfId="1501" xr:uid="{00000000-0005-0000-0000-0000490F0000}"/>
    <cellStyle name="Normal 2 2 4 4 5 2 2" xfId="1502" xr:uid="{00000000-0005-0000-0000-00004A0F0000}"/>
    <cellStyle name="Normal 2 2 4 4 5 2 2 2" xfId="1503" xr:uid="{00000000-0005-0000-0000-00004B0F0000}"/>
    <cellStyle name="Normal 2 2 4 4 5 2 2 2 2" xfId="3072" xr:uid="{00000000-0005-0000-0000-00004C0F0000}"/>
    <cellStyle name="Normal 2 2 4 4 5 2 2 2 3" xfId="4611" xr:uid="{00000000-0005-0000-0000-00004D0F0000}"/>
    <cellStyle name="Normal 2 2 4 4 5 2 2 3" xfId="3071" xr:uid="{00000000-0005-0000-0000-00004E0F0000}"/>
    <cellStyle name="Normal 2 2 4 4 5 2 2 4" xfId="4610" xr:uid="{00000000-0005-0000-0000-00004F0F0000}"/>
    <cellStyle name="Normal 2 2 4 4 5 2 3" xfId="1504" xr:uid="{00000000-0005-0000-0000-0000500F0000}"/>
    <cellStyle name="Normal 2 2 4 4 5 2 3 2" xfId="3073" xr:uid="{00000000-0005-0000-0000-0000510F0000}"/>
    <cellStyle name="Normal 2 2 4 4 5 2 3 3" xfId="4612" xr:uid="{00000000-0005-0000-0000-0000520F0000}"/>
    <cellStyle name="Normal 2 2 4 4 5 2 4" xfId="3070" xr:uid="{00000000-0005-0000-0000-0000530F0000}"/>
    <cellStyle name="Normal 2 2 4 4 5 2 5" xfId="4609" xr:uid="{00000000-0005-0000-0000-0000540F0000}"/>
    <cellStyle name="Normal 2 2 4 4 5 3" xfId="1505" xr:uid="{00000000-0005-0000-0000-0000550F0000}"/>
    <cellStyle name="Normal 2 2 4 4 5 3 2" xfId="1506" xr:uid="{00000000-0005-0000-0000-0000560F0000}"/>
    <cellStyle name="Normal 2 2 4 4 5 3 2 2" xfId="3075" xr:uid="{00000000-0005-0000-0000-0000570F0000}"/>
    <cellStyle name="Normal 2 2 4 4 5 3 2 3" xfId="4614" xr:uid="{00000000-0005-0000-0000-0000580F0000}"/>
    <cellStyle name="Normal 2 2 4 4 5 3 3" xfId="3074" xr:uid="{00000000-0005-0000-0000-0000590F0000}"/>
    <cellStyle name="Normal 2 2 4 4 5 3 4" xfId="4613" xr:uid="{00000000-0005-0000-0000-00005A0F0000}"/>
    <cellStyle name="Normal 2 2 4 4 5 4" xfId="1507" xr:uid="{00000000-0005-0000-0000-00005B0F0000}"/>
    <cellStyle name="Normal 2 2 4 4 5 4 2" xfId="3076" xr:uid="{00000000-0005-0000-0000-00005C0F0000}"/>
    <cellStyle name="Normal 2 2 4 4 5 4 3" xfId="4615" xr:uid="{00000000-0005-0000-0000-00005D0F0000}"/>
    <cellStyle name="Normal 2 2 4 4 5 5" xfId="1508" xr:uid="{00000000-0005-0000-0000-00005E0F0000}"/>
    <cellStyle name="Normal 2 2 4 4 5 5 2" xfId="3077" xr:uid="{00000000-0005-0000-0000-00005F0F0000}"/>
    <cellStyle name="Normal 2 2 4 4 5 5 3" xfId="4616" xr:uid="{00000000-0005-0000-0000-0000600F0000}"/>
    <cellStyle name="Normal 2 2 4 4 5 6" xfId="1509" xr:uid="{00000000-0005-0000-0000-0000610F0000}"/>
    <cellStyle name="Normal 2 2 4 4 5 6 2" xfId="3078" xr:uid="{00000000-0005-0000-0000-0000620F0000}"/>
    <cellStyle name="Normal 2 2 4 4 5 6 3" xfId="4617" xr:uid="{00000000-0005-0000-0000-0000630F0000}"/>
    <cellStyle name="Normal 2 2 4 4 5 7" xfId="1500" xr:uid="{00000000-0005-0000-0000-0000640F0000}"/>
    <cellStyle name="Normal 2 2 4 4 5 7 2" xfId="5066" xr:uid="{00000000-0005-0000-0000-0000650F0000}"/>
    <cellStyle name="Normal 2 2 4 4 5 8" xfId="3069" xr:uid="{00000000-0005-0000-0000-0000660F0000}"/>
    <cellStyle name="Normal 2 2 4 4 5 9" xfId="4608" xr:uid="{00000000-0005-0000-0000-0000670F0000}"/>
    <cellStyle name="Normal 2 2 4 4 6" xfId="1510" xr:uid="{00000000-0005-0000-0000-0000680F0000}"/>
    <cellStyle name="Normal 2 2 4 4 6 2" xfId="1511" xr:uid="{00000000-0005-0000-0000-0000690F0000}"/>
    <cellStyle name="Normal 2 2 4 4 6 2 2" xfId="1512" xr:uid="{00000000-0005-0000-0000-00006A0F0000}"/>
    <cellStyle name="Normal 2 2 4 4 6 2 2 2" xfId="3081" xr:uid="{00000000-0005-0000-0000-00006B0F0000}"/>
    <cellStyle name="Normal 2 2 4 4 6 2 2 3" xfId="4620" xr:uid="{00000000-0005-0000-0000-00006C0F0000}"/>
    <cellStyle name="Normal 2 2 4 4 6 2 3" xfId="3080" xr:uid="{00000000-0005-0000-0000-00006D0F0000}"/>
    <cellStyle name="Normal 2 2 4 4 6 2 4" xfId="4619" xr:uid="{00000000-0005-0000-0000-00006E0F0000}"/>
    <cellStyle name="Normal 2 2 4 4 6 3" xfId="1513" xr:uid="{00000000-0005-0000-0000-00006F0F0000}"/>
    <cellStyle name="Normal 2 2 4 4 6 3 2" xfId="3082" xr:uid="{00000000-0005-0000-0000-0000700F0000}"/>
    <cellStyle name="Normal 2 2 4 4 6 3 3" xfId="4621" xr:uid="{00000000-0005-0000-0000-0000710F0000}"/>
    <cellStyle name="Normal 2 2 4 4 6 4" xfId="1514" xr:uid="{00000000-0005-0000-0000-0000720F0000}"/>
    <cellStyle name="Normal 2 2 4 4 6 4 2" xfId="3083" xr:uid="{00000000-0005-0000-0000-0000730F0000}"/>
    <cellStyle name="Normal 2 2 4 4 6 4 3" xfId="4622" xr:uid="{00000000-0005-0000-0000-0000740F0000}"/>
    <cellStyle name="Normal 2 2 4 4 6 5" xfId="1515" xr:uid="{00000000-0005-0000-0000-0000750F0000}"/>
    <cellStyle name="Normal 2 2 4 4 6 5 2" xfId="3084" xr:uid="{00000000-0005-0000-0000-0000760F0000}"/>
    <cellStyle name="Normal 2 2 4 4 6 5 3" xfId="4623" xr:uid="{00000000-0005-0000-0000-0000770F0000}"/>
    <cellStyle name="Normal 2 2 4 4 6 6" xfId="3079" xr:uid="{00000000-0005-0000-0000-0000780F0000}"/>
    <cellStyle name="Normal 2 2 4 4 6 7" xfId="4618" xr:uid="{00000000-0005-0000-0000-0000790F0000}"/>
    <cellStyle name="Normal 2 2 4 4 7" xfId="1516" xr:uid="{00000000-0005-0000-0000-00007A0F0000}"/>
    <cellStyle name="Normal 2 2 4 4 7 2" xfId="1517" xr:uid="{00000000-0005-0000-0000-00007B0F0000}"/>
    <cellStyle name="Normal 2 2 4 4 7 2 2" xfId="1518" xr:uid="{00000000-0005-0000-0000-00007C0F0000}"/>
    <cellStyle name="Normal 2 2 4 4 7 2 2 2" xfId="3087" xr:uid="{00000000-0005-0000-0000-00007D0F0000}"/>
    <cellStyle name="Normal 2 2 4 4 7 2 2 3" xfId="4626" xr:uid="{00000000-0005-0000-0000-00007E0F0000}"/>
    <cellStyle name="Normal 2 2 4 4 7 2 3" xfId="3086" xr:uid="{00000000-0005-0000-0000-00007F0F0000}"/>
    <cellStyle name="Normal 2 2 4 4 7 2 4" xfId="4625" xr:uid="{00000000-0005-0000-0000-0000800F0000}"/>
    <cellStyle name="Normal 2 2 4 4 7 3" xfId="1519" xr:uid="{00000000-0005-0000-0000-0000810F0000}"/>
    <cellStyle name="Normal 2 2 4 4 7 3 2" xfId="3088" xr:uid="{00000000-0005-0000-0000-0000820F0000}"/>
    <cellStyle name="Normal 2 2 4 4 7 3 3" xfId="4627" xr:uid="{00000000-0005-0000-0000-0000830F0000}"/>
    <cellStyle name="Normal 2 2 4 4 7 4" xfId="3085" xr:uid="{00000000-0005-0000-0000-0000840F0000}"/>
    <cellStyle name="Normal 2 2 4 4 7 5" xfId="4624" xr:uid="{00000000-0005-0000-0000-0000850F0000}"/>
    <cellStyle name="Normal 2 2 4 4 8" xfId="1520" xr:uid="{00000000-0005-0000-0000-0000860F0000}"/>
    <cellStyle name="Normal 2 2 4 4 8 2" xfId="1521" xr:uid="{00000000-0005-0000-0000-0000870F0000}"/>
    <cellStyle name="Normal 2 2 4 4 8 2 2" xfId="1522" xr:uid="{00000000-0005-0000-0000-0000880F0000}"/>
    <cellStyle name="Normal 2 2 4 4 8 2 2 2" xfId="3091" xr:uid="{00000000-0005-0000-0000-0000890F0000}"/>
    <cellStyle name="Normal 2 2 4 4 8 2 2 3" xfId="4630" xr:uid="{00000000-0005-0000-0000-00008A0F0000}"/>
    <cellStyle name="Normal 2 2 4 4 8 2 3" xfId="3090" xr:uid="{00000000-0005-0000-0000-00008B0F0000}"/>
    <cellStyle name="Normal 2 2 4 4 8 2 4" xfId="4629" xr:uid="{00000000-0005-0000-0000-00008C0F0000}"/>
    <cellStyle name="Normal 2 2 4 4 8 3" xfId="1523" xr:uid="{00000000-0005-0000-0000-00008D0F0000}"/>
    <cellStyle name="Normal 2 2 4 4 8 3 2" xfId="3092" xr:uid="{00000000-0005-0000-0000-00008E0F0000}"/>
    <cellStyle name="Normal 2 2 4 4 8 3 3" xfId="4631" xr:uid="{00000000-0005-0000-0000-00008F0F0000}"/>
    <cellStyle name="Normal 2 2 4 4 8 4" xfId="3089" xr:uid="{00000000-0005-0000-0000-0000900F0000}"/>
    <cellStyle name="Normal 2 2 4 4 8 5" xfId="4628" xr:uid="{00000000-0005-0000-0000-0000910F0000}"/>
    <cellStyle name="Normal 2 2 4 4 9" xfId="1524" xr:uid="{00000000-0005-0000-0000-0000920F0000}"/>
    <cellStyle name="Normal 2 2 4 4 9 2" xfId="1525" xr:uid="{00000000-0005-0000-0000-0000930F0000}"/>
    <cellStyle name="Normal 2 2 4 4 9 2 2" xfId="3094" xr:uid="{00000000-0005-0000-0000-0000940F0000}"/>
    <cellStyle name="Normal 2 2 4 4 9 2 3" xfId="4633" xr:uid="{00000000-0005-0000-0000-0000950F0000}"/>
    <cellStyle name="Normal 2 2 4 4 9 3" xfId="3093" xr:uid="{00000000-0005-0000-0000-0000960F0000}"/>
    <cellStyle name="Normal 2 2 4 4 9 4" xfId="4632" xr:uid="{00000000-0005-0000-0000-0000970F0000}"/>
    <cellStyle name="Normal 2 2 4 5" xfId="124" xr:uid="{00000000-0005-0000-0000-0000980F0000}"/>
    <cellStyle name="Normal 2 2 4 5 10" xfId="1527" xr:uid="{00000000-0005-0000-0000-0000990F0000}"/>
    <cellStyle name="Normal 2 2 4 5 10 2" xfId="3096" xr:uid="{00000000-0005-0000-0000-00009A0F0000}"/>
    <cellStyle name="Normal 2 2 4 5 10 3" xfId="4635" xr:uid="{00000000-0005-0000-0000-00009B0F0000}"/>
    <cellStyle name="Normal 2 2 4 5 11" xfId="1528" xr:uid="{00000000-0005-0000-0000-00009C0F0000}"/>
    <cellStyle name="Normal 2 2 4 5 11 2" xfId="3097" xr:uid="{00000000-0005-0000-0000-00009D0F0000}"/>
    <cellStyle name="Normal 2 2 4 5 11 3" xfId="4636" xr:uid="{00000000-0005-0000-0000-00009E0F0000}"/>
    <cellStyle name="Normal 2 2 4 5 12" xfId="1529" xr:uid="{00000000-0005-0000-0000-00009F0F0000}"/>
    <cellStyle name="Normal 2 2 4 5 12 2" xfId="3098" xr:uid="{00000000-0005-0000-0000-0000A00F0000}"/>
    <cellStyle name="Normal 2 2 4 5 12 3" xfId="4637" xr:uid="{00000000-0005-0000-0000-0000A10F0000}"/>
    <cellStyle name="Normal 2 2 4 5 13" xfId="1526" xr:uid="{00000000-0005-0000-0000-0000A20F0000}"/>
    <cellStyle name="Normal 2 2 4 5 13 2" xfId="5067" xr:uid="{00000000-0005-0000-0000-0000A30F0000}"/>
    <cellStyle name="Normal 2 2 4 5 14" xfId="3095" xr:uid="{00000000-0005-0000-0000-0000A40F0000}"/>
    <cellStyle name="Normal 2 2 4 5 15" xfId="4634" xr:uid="{00000000-0005-0000-0000-0000A50F0000}"/>
    <cellStyle name="Normal 2 2 4 5 2" xfId="152" xr:uid="{00000000-0005-0000-0000-0000A60F0000}"/>
    <cellStyle name="Normal 2 2 4 5 2 10" xfId="3099" xr:uid="{00000000-0005-0000-0000-0000A70F0000}"/>
    <cellStyle name="Normal 2 2 4 5 2 11" xfId="4638" xr:uid="{00000000-0005-0000-0000-0000A80F0000}"/>
    <cellStyle name="Normal 2 2 4 5 2 2" xfId="197" xr:uid="{00000000-0005-0000-0000-0000A90F0000}"/>
    <cellStyle name="Normal 2 2 4 5 2 2 2" xfId="1532" xr:uid="{00000000-0005-0000-0000-0000AA0F0000}"/>
    <cellStyle name="Normal 2 2 4 5 2 2 2 2" xfId="1533" xr:uid="{00000000-0005-0000-0000-0000AB0F0000}"/>
    <cellStyle name="Normal 2 2 4 5 2 2 2 2 2" xfId="3102" xr:uid="{00000000-0005-0000-0000-0000AC0F0000}"/>
    <cellStyle name="Normal 2 2 4 5 2 2 2 2 3" xfId="4641" xr:uid="{00000000-0005-0000-0000-0000AD0F0000}"/>
    <cellStyle name="Normal 2 2 4 5 2 2 2 3" xfId="3101" xr:uid="{00000000-0005-0000-0000-0000AE0F0000}"/>
    <cellStyle name="Normal 2 2 4 5 2 2 2 4" xfId="4640" xr:uid="{00000000-0005-0000-0000-0000AF0F0000}"/>
    <cellStyle name="Normal 2 2 4 5 2 2 3" xfId="1534" xr:uid="{00000000-0005-0000-0000-0000B00F0000}"/>
    <cellStyle name="Normal 2 2 4 5 2 2 3 2" xfId="3103" xr:uid="{00000000-0005-0000-0000-0000B10F0000}"/>
    <cellStyle name="Normal 2 2 4 5 2 2 3 3" xfId="4642" xr:uid="{00000000-0005-0000-0000-0000B20F0000}"/>
    <cellStyle name="Normal 2 2 4 5 2 2 4" xfId="1535" xr:uid="{00000000-0005-0000-0000-0000B30F0000}"/>
    <cellStyle name="Normal 2 2 4 5 2 2 4 2" xfId="3104" xr:uid="{00000000-0005-0000-0000-0000B40F0000}"/>
    <cellStyle name="Normal 2 2 4 5 2 2 4 3" xfId="4643" xr:uid="{00000000-0005-0000-0000-0000B50F0000}"/>
    <cellStyle name="Normal 2 2 4 5 2 2 5" xfId="1536" xr:uid="{00000000-0005-0000-0000-0000B60F0000}"/>
    <cellStyle name="Normal 2 2 4 5 2 2 5 2" xfId="3105" xr:uid="{00000000-0005-0000-0000-0000B70F0000}"/>
    <cellStyle name="Normal 2 2 4 5 2 2 5 3" xfId="4644" xr:uid="{00000000-0005-0000-0000-0000B80F0000}"/>
    <cellStyle name="Normal 2 2 4 5 2 2 6" xfId="1531" xr:uid="{00000000-0005-0000-0000-0000B90F0000}"/>
    <cellStyle name="Normal 2 2 4 5 2 2 6 2" xfId="5069" xr:uid="{00000000-0005-0000-0000-0000BA0F0000}"/>
    <cellStyle name="Normal 2 2 4 5 2 2 7" xfId="3100" xr:uid="{00000000-0005-0000-0000-0000BB0F0000}"/>
    <cellStyle name="Normal 2 2 4 5 2 2 8" xfId="4639" xr:uid="{00000000-0005-0000-0000-0000BC0F0000}"/>
    <cellStyle name="Normal 2 2 4 5 2 3" xfId="242" xr:uid="{00000000-0005-0000-0000-0000BD0F0000}"/>
    <cellStyle name="Normal 2 2 4 5 2 3 2" xfId="1538" xr:uid="{00000000-0005-0000-0000-0000BE0F0000}"/>
    <cellStyle name="Normal 2 2 4 5 2 3 2 2" xfId="1539" xr:uid="{00000000-0005-0000-0000-0000BF0F0000}"/>
    <cellStyle name="Normal 2 2 4 5 2 3 2 2 2" xfId="3108" xr:uid="{00000000-0005-0000-0000-0000C00F0000}"/>
    <cellStyle name="Normal 2 2 4 5 2 3 2 2 3" xfId="4647" xr:uid="{00000000-0005-0000-0000-0000C10F0000}"/>
    <cellStyle name="Normal 2 2 4 5 2 3 2 3" xfId="3107" xr:uid="{00000000-0005-0000-0000-0000C20F0000}"/>
    <cellStyle name="Normal 2 2 4 5 2 3 2 4" xfId="4646" xr:uid="{00000000-0005-0000-0000-0000C30F0000}"/>
    <cellStyle name="Normal 2 2 4 5 2 3 3" xfId="1540" xr:uid="{00000000-0005-0000-0000-0000C40F0000}"/>
    <cellStyle name="Normal 2 2 4 5 2 3 3 2" xfId="3109" xr:uid="{00000000-0005-0000-0000-0000C50F0000}"/>
    <cellStyle name="Normal 2 2 4 5 2 3 3 3" xfId="4648" xr:uid="{00000000-0005-0000-0000-0000C60F0000}"/>
    <cellStyle name="Normal 2 2 4 5 2 3 4" xfId="1537" xr:uid="{00000000-0005-0000-0000-0000C70F0000}"/>
    <cellStyle name="Normal 2 2 4 5 2 3 4 2" xfId="5070" xr:uid="{00000000-0005-0000-0000-0000C80F0000}"/>
    <cellStyle name="Normal 2 2 4 5 2 3 5" xfId="3106" xr:uid="{00000000-0005-0000-0000-0000C90F0000}"/>
    <cellStyle name="Normal 2 2 4 5 2 3 6" xfId="4645" xr:uid="{00000000-0005-0000-0000-0000CA0F0000}"/>
    <cellStyle name="Normal 2 2 4 5 2 4" xfId="1541" xr:uid="{00000000-0005-0000-0000-0000CB0F0000}"/>
    <cellStyle name="Normal 2 2 4 5 2 4 2" xfId="1542" xr:uid="{00000000-0005-0000-0000-0000CC0F0000}"/>
    <cellStyle name="Normal 2 2 4 5 2 4 2 2" xfId="3111" xr:uid="{00000000-0005-0000-0000-0000CD0F0000}"/>
    <cellStyle name="Normal 2 2 4 5 2 4 2 3" xfId="4650" xr:uid="{00000000-0005-0000-0000-0000CE0F0000}"/>
    <cellStyle name="Normal 2 2 4 5 2 4 3" xfId="3110" xr:uid="{00000000-0005-0000-0000-0000CF0F0000}"/>
    <cellStyle name="Normal 2 2 4 5 2 4 4" xfId="4649" xr:uid="{00000000-0005-0000-0000-0000D00F0000}"/>
    <cellStyle name="Normal 2 2 4 5 2 5" xfId="1543" xr:uid="{00000000-0005-0000-0000-0000D10F0000}"/>
    <cellStyle name="Normal 2 2 4 5 2 5 2" xfId="1544" xr:uid="{00000000-0005-0000-0000-0000D20F0000}"/>
    <cellStyle name="Normal 2 2 4 5 2 5 2 2" xfId="3113" xr:uid="{00000000-0005-0000-0000-0000D30F0000}"/>
    <cellStyle name="Normal 2 2 4 5 2 5 2 3" xfId="4652" xr:uid="{00000000-0005-0000-0000-0000D40F0000}"/>
    <cellStyle name="Normal 2 2 4 5 2 5 3" xfId="3112" xr:uid="{00000000-0005-0000-0000-0000D50F0000}"/>
    <cellStyle name="Normal 2 2 4 5 2 5 4" xfId="4651" xr:uid="{00000000-0005-0000-0000-0000D60F0000}"/>
    <cellStyle name="Normal 2 2 4 5 2 6" xfId="1545" xr:uid="{00000000-0005-0000-0000-0000D70F0000}"/>
    <cellStyle name="Normal 2 2 4 5 2 6 2" xfId="3114" xr:uid="{00000000-0005-0000-0000-0000D80F0000}"/>
    <cellStyle name="Normal 2 2 4 5 2 6 3" xfId="4653" xr:uid="{00000000-0005-0000-0000-0000D90F0000}"/>
    <cellStyle name="Normal 2 2 4 5 2 7" xfId="1546" xr:uid="{00000000-0005-0000-0000-0000DA0F0000}"/>
    <cellStyle name="Normal 2 2 4 5 2 7 2" xfId="3115" xr:uid="{00000000-0005-0000-0000-0000DB0F0000}"/>
    <cellStyle name="Normal 2 2 4 5 2 7 3" xfId="4654" xr:uid="{00000000-0005-0000-0000-0000DC0F0000}"/>
    <cellStyle name="Normal 2 2 4 5 2 8" xfId="1547" xr:uid="{00000000-0005-0000-0000-0000DD0F0000}"/>
    <cellStyle name="Normal 2 2 4 5 2 8 2" xfId="3116" xr:uid="{00000000-0005-0000-0000-0000DE0F0000}"/>
    <cellStyle name="Normal 2 2 4 5 2 8 3" xfId="4655" xr:uid="{00000000-0005-0000-0000-0000DF0F0000}"/>
    <cellStyle name="Normal 2 2 4 5 2 9" xfId="1530" xr:uid="{00000000-0005-0000-0000-0000E00F0000}"/>
    <cellStyle name="Normal 2 2 4 5 2 9 2" xfId="5068" xr:uid="{00000000-0005-0000-0000-0000E10F0000}"/>
    <cellStyle name="Normal 2 2 4 5 3" xfId="169" xr:uid="{00000000-0005-0000-0000-0000E20F0000}"/>
    <cellStyle name="Normal 2 2 4 5 3 2" xfId="1549" xr:uid="{00000000-0005-0000-0000-0000E30F0000}"/>
    <cellStyle name="Normal 2 2 4 5 3 2 2" xfId="1550" xr:uid="{00000000-0005-0000-0000-0000E40F0000}"/>
    <cellStyle name="Normal 2 2 4 5 3 2 2 2" xfId="3119" xr:uid="{00000000-0005-0000-0000-0000E50F0000}"/>
    <cellStyle name="Normal 2 2 4 5 3 2 2 3" xfId="4658" xr:uid="{00000000-0005-0000-0000-0000E60F0000}"/>
    <cellStyle name="Normal 2 2 4 5 3 2 3" xfId="3118" xr:uid="{00000000-0005-0000-0000-0000E70F0000}"/>
    <cellStyle name="Normal 2 2 4 5 3 2 4" xfId="4657" xr:uid="{00000000-0005-0000-0000-0000E80F0000}"/>
    <cellStyle name="Normal 2 2 4 5 3 3" xfId="1551" xr:uid="{00000000-0005-0000-0000-0000E90F0000}"/>
    <cellStyle name="Normal 2 2 4 5 3 3 2" xfId="3120" xr:uid="{00000000-0005-0000-0000-0000EA0F0000}"/>
    <cellStyle name="Normal 2 2 4 5 3 3 3" xfId="4659" xr:uid="{00000000-0005-0000-0000-0000EB0F0000}"/>
    <cellStyle name="Normal 2 2 4 5 3 4" xfId="1552" xr:uid="{00000000-0005-0000-0000-0000EC0F0000}"/>
    <cellStyle name="Normal 2 2 4 5 3 4 2" xfId="3121" xr:uid="{00000000-0005-0000-0000-0000ED0F0000}"/>
    <cellStyle name="Normal 2 2 4 5 3 4 3" xfId="4660" xr:uid="{00000000-0005-0000-0000-0000EE0F0000}"/>
    <cellStyle name="Normal 2 2 4 5 3 5" xfId="1553" xr:uid="{00000000-0005-0000-0000-0000EF0F0000}"/>
    <cellStyle name="Normal 2 2 4 5 3 5 2" xfId="3122" xr:uid="{00000000-0005-0000-0000-0000F00F0000}"/>
    <cellStyle name="Normal 2 2 4 5 3 5 3" xfId="4661" xr:uid="{00000000-0005-0000-0000-0000F10F0000}"/>
    <cellStyle name="Normal 2 2 4 5 3 6" xfId="1548" xr:uid="{00000000-0005-0000-0000-0000F20F0000}"/>
    <cellStyle name="Normal 2 2 4 5 3 6 2" xfId="5071" xr:uid="{00000000-0005-0000-0000-0000F30F0000}"/>
    <cellStyle name="Normal 2 2 4 5 3 7" xfId="3117" xr:uid="{00000000-0005-0000-0000-0000F40F0000}"/>
    <cellStyle name="Normal 2 2 4 5 3 8" xfId="4656" xr:uid="{00000000-0005-0000-0000-0000F50F0000}"/>
    <cellStyle name="Normal 2 2 4 5 4" xfId="214" xr:uid="{00000000-0005-0000-0000-0000F60F0000}"/>
    <cellStyle name="Normal 2 2 4 5 4 2" xfId="1555" xr:uid="{00000000-0005-0000-0000-0000F70F0000}"/>
    <cellStyle name="Normal 2 2 4 5 4 2 2" xfId="1556" xr:uid="{00000000-0005-0000-0000-0000F80F0000}"/>
    <cellStyle name="Normal 2 2 4 5 4 2 2 2" xfId="3125" xr:uid="{00000000-0005-0000-0000-0000F90F0000}"/>
    <cellStyle name="Normal 2 2 4 5 4 2 2 3" xfId="4664" xr:uid="{00000000-0005-0000-0000-0000FA0F0000}"/>
    <cellStyle name="Normal 2 2 4 5 4 2 3" xfId="3124" xr:uid="{00000000-0005-0000-0000-0000FB0F0000}"/>
    <cellStyle name="Normal 2 2 4 5 4 2 4" xfId="4663" xr:uid="{00000000-0005-0000-0000-0000FC0F0000}"/>
    <cellStyle name="Normal 2 2 4 5 4 3" xfId="1557" xr:uid="{00000000-0005-0000-0000-0000FD0F0000}"/>
    <cellStyle name="Normal 2 2 4 5 4 3 2" xfId="3126" xr:uid="{00000000-0005-0000-0000-0000FE0F0000}"/>
    <cellStyle name="Normal 2 2 4 5 4 3 3" xfId="4665" xr:uid="{00000000-0005-0000-0000-0000FF0F0000}"/>
    <cellStyle name="Normal 2 2 4 5 4 4" xfId="1558" xr:uid="{00000000-0005-0000-0000-000000100000}"/>
    <cellStyle name="Normal 2 2 4 5 4 4 2" xfId="3127" xr:uid="{00000000-0005-0000-0000-000001100000}"/>
    <cellStyle name="Normal 2 2 4 5 4 4 3" xfId="4666" xr:uid="{00000000-0005-0000-0000-000002100000}"/>
    <cellStyle name="Normal 2 2 4 5 4 5" xfId="1559" xr:uid="{00000000-0005-0000-0000-000003100000}"/>
    <cellStyle name="Normal 2 2 4 5 4 5 2" xfId="3128" xr:uid="{00000000-0005-0000-0000-000004100000}"/>
    <cellStyle name="Normal 2 2 4 5 4 5 3" xfId="4667" xr:uid="{00000000-0005-0000-0000-000005100000}"/>
    <cellStyle name="Normal 2 2 4 5 4 6" xfId="1554" xr:uid="{00000000-0005-0000-0000-000006100000}"/>
    <cellStyle name="Normal 2 2 4 5 4 6 2" xfId="5072" xr:uid="{00000000-0005-0000-0000-000007100000}"/>
    <cellStyle name="Normal 2 2 4 5 4 7" xfId="3123" xr:uid="{00000000-0005-0000-0000-000008100000}"/>
    <cellStyle name="Normal 2 2 4 5 4 8" xfId="4662" xr:uid="{00000000-0005-0000-0000-000009100000}"/>
    <cellStyle name="Normal 2 2 4 5 5" xfId="1560" xr:uid="{00000000-0005-0000-0000-00000A100000}"/>
    <cellStyle name="Normal 2 2 4 5 5 2" xfId="1561" xr:uid="{00000000-0005-0000-0000-00000B100000}"/>
    <cellStyle name="Normal 2 2 4 5 5 2 2" xfId="1562" xr:uid="{00000000-0005-0000-0000-00000C100000}"/>
    <cellStyle name="Normal 2 2 4 5 5 2 2 2" xfId="3131" xr:uid="{00000000-0005-0000-0000-00000D100000}"/>
    <cellStyle name="Normal 2 2 4 5 5 2 2 3" xfId="4670" xr:uid="{00000000-0005-0000-0000-00000E100000}"/>
    <cellStyle name="Normal 2 2 4 5 5 2 3" xfId="3130" xr:uid="{00000000-0005-0000-0000-00000F100000}"/>
    <cellStyle name="Normal 2 2 4 5 5 2 4" xfId="4669" xr:uid="{00000000-0005-0000-0000-000010100000}"/>
    <cellStyle name="Normal 2 2 4 5 5 3" xfId="1563" xr:uid="{00000000-0005-0000-0000-000011100000}"/>
    <cellStyle name="Normal 2 2 4 5 5 3 2" xfId="3132" xr:uid="{00000000-0005-0000-0000-000012100000}"/>
    <cellStyle name="Normal 2 2 4 5 5 3 3" xfId="4671" xr:uid="{00000000-0005-0000-0000-000013100000}"/>
    <cellStyle name="Normal 2 2 4 5 5 4" xfId="3129" xr:uid="{00000000-0005-0000-0000-000014100000}"/>
    <cellStyle name="Normal 2 2 4 5 5 5" xfId="4668" xr:uid="{00000000-0005-0000-0000-000015100000}"/>
    <cellStyle name="Normal 2 2 4 5 6" xfId="1564" xr:uid="{00000000-0005-0000-0000-000016100000}"/>
    <cellStyle name="Normal 2 2 4 5 6 2" xfId="1565" xr:uid="{00000000-0005-0000-0000-000017100000}"/>
    <cellStyle name="Normal 2 2 4 5 6 2 2" xfId="1566" xr:uid="{00000000-0005-0000-0000-000018100000}"/>
    <cellStyle name="Normal 2 2 4 5 6 2 2 2" xfId="3135" xr:uid="{00000000-0005-0000-0000-000019100000}"/>
    <cellStyle name="Normal 2 2 4 5 6 2 2 3" xfId="4674" xr:uid="{00000000-0005-0000-0000-00001A100000}"/>
    <cellStyle name="Normal 2 2 4 5 6 2 3" xfId="3134" xr:uid="{00000000-0005-0000-0000-00001B100000}"/>
    <cellStyle name="Normal 2 2 4 5 6 2 4" xfId="4673" xr:uid="{00000000-0005-0000-0000-00001C100000}"/>
    <cellStyle name="Normal 2 2 4 5 6 3" xfId="1567" xr:uid="{00000000-0005-0000-0000-00001D100000}"/>
    <cellStyle name="Normal 2 2 4 5 6 3 2" xfId="3136" xr:uid="{00000000-0005-0000-0000-00001E100000}"/>
    <cellStyle name="Normal 2 2 4 5 6 3 3" xfId="4675" xr:uid="{00000000-0005-0000-0000-00001F100000}"/>
    <cellStyle name="Normal 2 2 4 5 6 4" xfId="3133" xr:uid="{00000000-0005-0000-0000-000020100000}"/>
    <cellStyle name="Normal 2 2 4 5 6 5" xfId="4672" xr:uid="{00000000-0005-0000-0000-000021100000}"/>
    <cellStyle name="Normal 2 2 4 5 7" xfId="1568" xr:uid="{00000000-0005-0000-0000-000022100000}"/>
    <cellStyle name="Normal 2 2 4 5 7 2" xfId="1569" xr:uid="{00000000-0005-0000-0000-000023100000}"/>
    <cellStyle name="Normal 2 2 4 5 7 2 2" xfId="3138" xr:uid="{00000000-0005-0000-0000-000024100000}"/>
    <cellStyle name="Normal 2 2 4 5 7 2 3" xfId="4677" xr:uid="{00000000-0005-0000-0000-000025100000}"/>
    <cellStyle name="Normal 2 2 4 5 7 3" xfId="3137" xr:uid="{00000000-0005-0000-0000-000026100000}"/>
    <cellStyle name="Normal 2 2 4 5 7 4" xfId="4676" xr:uid="{00000000-0005-0000-0000-000027100000}"/>
    <cellStyle name="Normal 2 2 4 5 8" xfId="1570" xr:uid="{00000000-0005-0000-0000-000028100000}"/>
    <cellStyle name="Normal 2 2 4 5 8 2" xfId="1571" xr:uid="{00000000-0005-0000-0000-000029100000}"/>
    <cellStyle name="Normal 2 2 4 5 8 2 2" xfId="3140" xr:uid="{00000000-0005-0000-0000-00002A100000}"/>
    <cellStyle name="Normal 2 2 4 5 8 2 3" xfId="4679" xr:uid="{00000000-0005-0000-0000-00002B100000}"/>
    <cellStyle name="Normal 2 2 4 5 8 3" xfId="3139" xr:uid="{00000000-0005-0000-0000-00002C100000}"/>
    <cellStyle name="Normal 2 2 4 5 8 4" xfId="4678" xr:uid="{00000000-0005-0000-0000-00002D100000}"/>
    <cellStyle name="Normal 2 2 4 5 9" xfId="1572" xr:uid="{00000000-0005-0000-0000-00002E100000}"/>
    <cellStyle name="Normal 2 2 4 5 9 2" xfId="3141" xr:uid="{00000000-0005-0000-0000-00002F100000}"/>
    <cellStyle name="Normal 2 2 4 5 9 3" xfId="4680" xr:uid="{00000000-0005-0000-0000-000030100000}"/>
    <cellStyle name="Normal 2 2 4 6" xfId="138" xr:uid="{00000000-0005-0000-0000-000031100000}"/>
    <cellStyle name="Normal 2 2 4 6 10" xfId="1573" xr:uid="{00000000-0005-0000-0000-000032100000}"/>
    <cellStyle name="Normal 2 2 4 6 10 2" xfId="5073" xr:uid="{00000000-0005-0000-0000-000033100000}"/>
    <cellStyle name="Normal 2 2 4 6 11" xfId="3142" xr:uid="{00000000-0005-0000-0000-000034100000}"/>
    <cellStyle name="Normal 2 2 4 6 12" xfId="4681" xr:uid="{00000000-0005-0000-0000-000035100000}"/>
    <cellStyle name="Normal 2 2 4 6 2" xfId="183" xr:uid="{00000000-0005-0000-0000-000036100000}"/>
    <cellStyle name="Normal 2 2 4 6 2 2" xfId="1575" xr:uid="{00000000-0005-0000-0000-000037100000}"/>
    <cellStyle name="Normal 2 2 4 6 2 2 2" xfId="1576" xr:uid="{00000000-0005-0000-0000-000038100000}"/>
    <cellStyle name="Normal 2 2 4 6 2 2 2 2" xfId="1577" xr:uid="{00000000-0005-0000-0000-000039100000}"/>
    <cellStyle name="Normal 2 2 4 6 2 2 2 2 2" xfId="3146" xr:uid="{00000000-0005-0000-0000-00003A100000}"/>
    <cellStyle name="Normal 2 2 4 6 2 2 2 2 3" xfId="4685" xr:uid="{00000000-0005-0000-0000-00003B100000}"/>
    <cellStyle name="Normal 2 2 4 6 2 2 2 3" xfId="3145" xr:uid="{00000000-0005-0000-0000-00003C100000}"/>
    <cellStyle name="Normal 2 2 4 6 2 2 2 4" xfId="4684" xr:uid="{00000000-0005-0000-0000-00003D100000}"/>
    <cellStyle name="Normal 2 2 4 6 2 2 3" xfId="1578" xr:uid="{00000000-0005-0000-0000-00003E100000}"/>
    <cellStyle name="Normal 2 2 4 6 2 2 3 2" xfId="3147" xr:uid="{00000000-0005-0000-0000-00003F100000}"/>
    <cellStyle name="Normal 2 2 4 6 2 2 3 3" xfId="4686" xr:uid="{00000000-0005-0000-0000-000040100000}"/>
    <cellStyle name="Normal 2 2 4 6 2 2 4" xfId="1579" xr:uid="{00000000-0005-0000-0000-000041100000}"/>
    <cellStyle name="Normal 2 2 4 6 2 2 4 2" xfId="3148" xr:uid="{00000000-0005-0000-0000-000042100000}"/>
    <cellStyle name="Normal 2 2 4 6 2 2 4 3" xfId="4687" xr:uid="{00000000-0005-0000-0000-000043100000}"/>
    <cellStyle name="Normal 2 2 4 6 2 2 5" xfId="1580" xr:uid="{00000000-0005-0000-0000-000044100000}"/>
    <cellStyle name="Normal 2 2 4 6 2 2 5 2" xfId="3149" xr:uid="{00000000-0005-0000-0000-000045100000}"/>
    <cellStyle name="Normal 2 2 4 6 2 2 5 3" xfId="4688" xr:uid="{00000000-0005-0000-0000-000046100000}"/>
    <cellStyle name="Normal 2 2 4 6 2 2 6" xfId="3144" xr:uid="{00000000-0005-0000-0000-000047100000}"/>
    <cellStyle name="Normal 2 2 4 6 2 2 7" xfId="4683" xr:uid="{00000000-0005-0000-0000-000048100000}"/>
    <cellStyle name="Normal 2 2 4 6 2 3" xfId="1581" xr:uid="{00000000-0005-0000-0000-000049100000}"/>
    <cellStyle name="Normal 2 2 4 6 2 3 2" xfId="1582" xr:uid="{00000000-0005-0000-0000-00004A100000}"/>
    <cellStyle name="Normal 2 2 4 6 2 3 2 2" xfId="3151" xr:uid="{00000000-0005-0000-0000-00004B100000}"/>
    <cellStyle name="Normal 2 2 4 6 2 3 2 3" xfId="4690" xr:uid="{00000000-0005-0000-0000-00004C100000}"/>
    <cellStyle name="Normal 2 2 4 6 2 3 3" xfId="3150" xr:uid="{00000000-0005-0000-0000-00004D100000}"/>
    <cellStyle name="Normal 2 2 4 6 2 3 4" xfId="4689" xr:uid="{00000000-0005-0000-0000-00004E100000}"/>
    <cellStyle name="Normal 2 2 4 6 2 4" xfId="1583" xr:uid="{00000000-0005-0000-0000-00004F100000}"/>
    <cellStyle name="Normal 2 2 4 6 2 4 2" xfId="3152" xr:uid="{00000000-0005-0000-0000-000050100000}"/>
    <cellStyle name="Normal 2 2 4 6 2 4 3" xfId="4691" xr:uid="{00000000-0005-0000-0000-000051100000}"/>
    <cellStyle name="Normal 2 2 4 6 2 5" xfId="1584" xr:uid="{00000000-0005-0000-0000-000052100000}"/>
    <cellStyle name="Normal 2 2 4 6 2 5 2" xfId="3153" xr:uid="{00000000-0005-0000-0000-000053100000}"/>
    <cellStyle name="Normal 2 2 4 6 2 5 3" xfId="4692" xr:uid="{00000000-0005-0000-0000-000054100000}"/>
    <cellStyle name="Normal 2 2 4 6 2 6" xfId="1585" xr:uid="{00000000-0005-0000-0000-000055100000}"/>
    <cellStyle name="Normal 2 2 4 6 2 6 2" xfId="3154" xr:uid="{00000000-0005-0000-0000-000056100000}"/>
    <cellStyle name="Normal 2 2 4 6 2 6 3" xfId="4693" xr:uid="{00000000-0005-0000-0000-000057100000}"/>
    <cellStyle name="Normal 2 2 4 6 2 7" xfId="1574" xr:uid="{00000000-0005-0000-0000-000058100000}"/>
    <cellStyle name="Normal 2 2 4 6 2 7 2" xfId="5074" xr:uid="{00000000-0005-0000-0000-000059100000}"/>
    <cellStyle name="Normal 2 2 4 6 2 8" xfId="3143" xr:uid="{00000000-0005-0000-0000-00005A100000}"/>
    <cellStyle name="Normal 2 2 4 6 2 9" xfId="4682" xr:uid="{00000000-0005-0000-0000-00005B100000}"/>
    <cellStyle name="Normal 2 2 4 6 3" xfId="228" xr:uid="{00000000-0005-0000-0000-00005C100000}"/>
    <cellStyle name="Normal 2 2 4 6 3 2" xfId="1587" xr:uid="{00000000-0005-0000-0000-00005D100000}"/>
    <cellStyle name="Normal 2 2 4 6 3 2 2" xfId="1588" xr:uid="{00000000-0005-0000-0000-00005E100000}"/>
    <cellStyle name="Normal 2 2 4 6 3 2 2 2" xfId="3157" xr:uid="{00000000-0005-0000-0000-00005F100000}"/>
    <cellStyle name="Normal 2 2 4 6 3 2 2 3" xfId="4696" xr:uid="{00000000-0005-0000-0000-000060100000}"/>
    <cellStyle name="Normal 2 2 4 6 3 2 3" xfId="3156" xr:uid="{00000000-0005-0000-0000-000061100000}"/>
    <cellStyle name="Normal 2 2 4 6 3 2 4" xfId="4695" xr:uid="{00000000-0005-0000-0000-000062100000}"/>
    <cellStyle name="Normal 2 2 4 6 3 3" xfId="1589" xr:uid="{00000000-0005-0000-0000-000063100000}"/>
    <cellStyle name="Normal 2 2 4 6 3 3 2" xfId="3158" xr:uid="{00000000-0005-0000-0000-000064100000}"/>
    <cellStyle name="Normal 2 2 4 6 3 3 3" xfId="4697" xr:uid="{00000000-0005-0000-0000-000065100000}"/>
    <cellStyle name="Normal 2 2 4 6 3 4" xfId="1590" xr:uid="{00000000-0005-0000-0000-000066100000}"/>
    <cellStyle name="Normal 2 2 4 6 3 4 2" xfId="3159" xr:uid="{00000000-0005-0000-0000-000067100000}"/>
    <cellStyle name="Normal 2 2 4 6 3 4 3" xfId="4698" xr:uid="{00000000-0005-0000-0000-000068100000}"/>
    <cellStyle name="Normal 2 2 4 6 3 5" xfId="1591" xr:uid="{00000000-0005-0000-0000-000069100000}"/>
    <cellStyle name="Normal 2 2 4 6 3 5 2" xfId="3160" xr:uid="{00000000-0005-0000-0000-00006A100000}"/>
    <cellStyle name="Normal 2 2 4 6 3 5 3" xfId="4699" xr:uid="{00000000-0005-0000-0000-00006B100000}"/>
    <cellStyle name="Normal 2 2 4 6 3 6" xfId="1586" xr:uid="{00000000-0005-0000-0000-00006C100000}"/>
    <cellStyle name="Normal 2 2 4 6 3 6 2" xfId="5075" xr:uid="{00000000-0005-0000-0000-00006D100000}"/>
    <cellStyle name="Normal 2 2 4 6 3 7" xfId="3155" xr:uid="{00000000-0005-0000-0000-00006E100000}"/>
    <cellStyle name="Normal 2 2 4 6 3 8" xfId="4694" xr:uid="{00000000-0005-0000-0000-00006F100000}"/>
    <cellStyle name="Normal 2 2 4 6 4" xfId="1592" xr:uid="{00000000-0005-0000-0000-000070100000}"/>
    <cellStyle name="Normal 2 2 4 6 4 2" xfId="1593" xr:uid="{00000000-0005-0000-0000-000071100000}"/>
    <cellStyle name="Normal 2 2 4 6 4 2 2" xfId="1594" xr:uid="{00000000-0005-0000-0000-000072100000}"/>
    <cellStyle name="Normal 2 2 4 6 4 2 2 2" xfId="3163" xr:uid="{00000000-0005-0000-0000-000073100000}"/>
    <cellStyle name="Normal 2 2 4 6 4 2 2 3" xfId="4702" xr:uid="{00000000-0005-0000-0000-000074100000}"/>
    <cellStyle name="Normal 2 2 4 6 4 2 3" xfId="3162" xr:uid="{00000000-0005-0000-0000-000075100000}"/>
    <cellStyle name="Normal 2 2 4 6 4 2 4" xfId="4701" xr:uid="{00000000-0005-0000-0000-000076100000}"/>
    <cellStyle name="Normal 2 2 4 6 4 3" xfId="1595" xr:uid="{00000000-0005-0000-0000-000077100000}"/>
    <cellStyle name="Normal 2 2 4 6 4 3 2" xfId="3164" xr:uid="{00000000-0005-0000-0000-000078100000}"/>
    <cellStyle name="Normal 2 2 4 6 4 3 3" xfId="4703" xr:uid="{00000000-0005-0000-0000-000079100000}"/>
    <cellStyle name="Normal 2 2 4 6 4 4" xfId="3161" xr:uid="{00000000-0005-0000-0000-00007A100000}"/>
    <cellStyle name="Normal 2 2 4 6 4 5" xfId="4700" xr:uid="{00000000-0005-0000-0000-00007B100000}"/>
    <cellStyle name="Normal 2 2 4 6 5" xfId="1596" xr:uid="{00000000-0005-0000-0000-00007C100000}"/>
    <cellStyle name="Normal 2 2 4 6 5 2" xfId="1597" xr:uid="{00000000-0005-0000-0000-00007D100000}"/>
    <cellStyle name="Normal 2 2 4 6 5 2 2" xfId="3166" xr:uid="{00000000-0005-0000-0000-00007E100000}"/>
    <cellStyle name="Normal 2 2 4 6 5 2 3" xfId="4705" xr:uid="{00000000-0005-0000-0000-00007F100000}"/>
    <cellStyle name="Normal 2 2 4 6 5 3" xfId="3165" xr:uid="{00000000-0005-0000-0000-000080100000}"/>
    <cellStyle name="Normal 2 2 4 6 5 4" xfId="4704" xr:uid="{00000000-0005-0000-0000-000081100000}"/>
    <cellStyle name="Normal 2 2 4 6 6" xfId="1598" xr:uid="{00000000-0005-0000-0000-000082100000}"/>
    <cellStyle name="Normal 2 2 4 6 6 2" xfId="1599" xr:uid="{00000000-0005-0000-0000-000083100000}"/>
    <cellStyle name="Normal 2 2 4 6 6 2 2" xfId="3168" xr:uid="{00000000-0005-0000-0000-000084100000}"/>
    <cellStyle name="Normal 2 2 4 6 6 2 3" xfId="4707" xr:uid="{00000000-0005-0000-0000-000085100000}"/>
    <cellStyle name="Normal 2 2 4 6 6 3" xfId="3167" xr:uid="{00000000-0005-0000-0000-000086100000}"/>
    <cellStyle name="Normal 2 2 4 6 6 4" xfId="4706" xr:uid="{00000000-0005-0000-0000-000087100000}"/>
    <cellStyle name="Normal 2 2 4 6 7" xfId="1600" xr:uid="{00000000-0005-0000-0000-000088100000}"/>
    <cellStyle name="Normal 2 2 4 6 7 2" xfId="3169" xr:uid="{00000000-0005-0000-0000-000089100000}"/>
    <cellStyle name="Normal 2 2 4 6 7 3" xfId="4708" xr:uid="{00000000-0005-0000-0000-00008A100000}"/>
    <cellStyle name="Normal 2 2 4 6 8" xfId="1601" xr:uid="{00000000-0005-0000-0000-00008B100000}"/>
    <cellStyle name="Normal 2 2 4 6 8 2" xfId="3170" xr:uid="{00000000-0005-0000-0000-00008C100000}"/>
    <cellStyle name="Normal 2 2 4 6 8 3" xfId="4709" xr:uid="{00000000-0005-0000-0000-00008D100000}"/>
    <cellStyle name="Normal 2 2 4 6 9" xfId="1602" xr:uid="{00000000-0005-0000-0000-00008E100000}"/>
    <cellStyle name="Normal 2 2 4 6 9 2" xfId="3171" xr:uid="{00000000-0005-0000-0000-00008F100000}"/>
    <cellStyle name="Normal 2 2 4 6 9 3" xfId="4710" xr:uid="{00000000-0005-0000-0000-000090100000}"/>
    <cellStyle name="Normal 2 2 4 7" xfId="155" xr:uid="{00000000-0005-0000-0000-000091100000}"/>
    <cellStyle name="Normal 2 2 4 7 10" xfId="4711" xr:uid="{00000000-0005-0000-0000-000092100000}"/>
    <cellStyle name="Normal 2 2 4 7 2" xfId="1604" xr:uid="{00000000-0005-0000-0000-000093100000}"/>
    <cellStyle name="Normal 2 2 4 7 2 2" xfId="1605" xr:uid="{00000000-0005-0000-0000-000094100000}"/>
    <cellStyle name="Normal 2 2 4 7 2 2 2" xfId="1606" xr:uid="{00000000-0005-0000-0000-000095100000}"/>
    <cellStyle name="Normal 2 2 4 7 2 2 2 2" xfId="3175" xr:uid="{00000000-0005-0000-0000-000096100000}"/>
    <cellStyle name="Normal 2 2 4 7 2 2 2 3" xfId="4714" xr:uid="{00000000-0005-0000-0000-000097100000}"/>
    <cellStyle name="Normal 2 2 4 7 2 2 3" xfId="3174" xr:uid="{00000000-0005-0000-0000-000098100000}"/>
    <cellStyle name="Normal 2 2 4 7 2 2 4" xfId="4713" xr:uid="{00000000-0005-0000-0000-000099100000}"/>
    <cellStyle name="Normal 2 2 4 7 2 3" xfId="1607" xr:uid="{00000000-0005-0000-0000-00009A100000}"/>
    <cellStyle name="Normal 2 2 4 7 2 3 2" xfId="3176" xr:uid="{00000000-0005-0000-0000-00009B100000}"/>
    <cellStyle name="Normal 2 2 4 7 2 3 3" xfId="4715" xr:uid="{00000000-0005-0000-0000-00009C100000}"/>
    <cellStyle name="Normal 2 2 4 7 2 4" xfId="1608" xr:uid="{00000000-0005-0000-0000-00009D100000}"/>
    <cellStyle name="Normal 2 2 4 7 2 4 2" xfId="3177" xr:uid="{00000000-0005-0000-0000-00009E100000}"/>
    <cellStyle name="Normal 2 2 4 7 2 4 3" xfId="4716" xr:uid="{00000000-0005-0000-0000-00009F100000}"/>
    <cellStyle name="Normal 2 2 4 7 2 5" xfId="1609" xr:uid="{00000000-0005-0000-0000-0000A0100000}"/>
    <cellStyle name="Normal 2 2 4 7 2 5 2" xfId="3178" xr:uid="{00000000-0005-0000-0000-0000A1100000}"/>
    <cellStyle name="Normal 2 2 4 7 2 5 3" xfId="4717" xr:uid="{00000000-0005-0000-0000-0000A2100000}"/>
    <cellStyle name="Normal 2 2 4 7 2 6" xfId="3173" xr:uid="{00000000-0005-0000-0000-0000A3100000}"/>
    <cellStyle name="Normal 2 2 4 7 2 7" xfId="4712" xr:uid="{00000000-0005-0000-0000-0000A4100000}"/>
    <cellStyle name="Normal 2 2 4 7 3" xfId="1610" xr:uid="{00000000-0005-0000-0000-0000A5100000}"/>
    <cellStyle name="Normal 2 2 4 7 3 2" xfId="1611" xr:uid="{00000000-0005-0000-0000-0000A6100000}"/>
    <cellStyle name="Normal 2 2 4 7 3 2 2" xfId="1612" xr:uid="{00000000-0005-0000-0000-0000A7100000}"/>
    <cellStyle name="Normal 2 2 4 7 3 2 2 2" xfId="3181" xr:uid="{00000000-0005-0000-0000-0000A8100000}"/>
    <cellStyle name="Normal 2 2 4 7 3 2 2 3" xfId="4720" xr:uid="{00000000-0005-0000-0000-0000A9100000}"/>
    <cellStyle name="Normal 2 2 4 7 3 2 3" xfId="3180" xr:uid="{00000000-0005-0000-0000-0000AA100000}"/>
    <cellStyle name="Normal 2 2 4 7 3 2 4" xfId="4719" xr:uid="{00000000-0005-0000-0000-0000AB100000}"/>
    <cellStyle name="Normal 2 2 4 7 3 3" xfId="1613" xr:uid="{00000000-0005-0000-0000-0000AC100000}"/>
    <cellStyle name="Normal 2 2 4 7 3 3 2" xfId="3182" xr:uid="{00000000-0005-0000-0000-0000AD100000}"/>
    <cellStyle name="Normal 2 2 4 7 3 3 3" xfId="4721" xr:uid="{00000000-0005-0000-0000-0000AE100000}"/>
    <cellStyle name="Normal 2 2 4 7 3 4" xfId="3179" xr:uid="{00000000-0005-0000-0000-0000AF100000}"/>
    <cellStyle name="Normal 2 2 4 7 3 5" xfId="4718" xr:uid="{00000000-0005-0000-0000-0000B0100000}"/>
    <cellStyle name="Normal 2 2 4 7 4" xfId="1614" xr:uid="{00000000-0005-0000-0000-0000B1100000}"/>
    <cellStyle name="Normal 2 2 4 7 4 2" xfId="1615" xr:uid="{00000000-0005-0000-0000-0000B2100000}"/>
    <cellStyle name="Normal 2 2 4 7 4 2 2" xfId="3184" xr:uid="{00000000-0005-0000-0000-0000B3100000}"/>
    <cellStyle name="Normal 2 2 4 7 4 2 3" xfId="4723" xr:uid="{00000000-0005-0000-0000-0000B4100000}"/>
    <cellStyle name="Normal 2 2 4 7 4 3" xfId="3183" xr:uid="{00000000-0005-0000-0000-0000B5100000}"/>
    <cellStyle name="Normal 2 2 4 7 4 4" xfId="4722" xr:uid="{00000000-0005-0000-0000-0000B6100000}"/>
    <cellStyle name="Normal 2 2 4 7 5" xfId="1616" xr:uid="{00000000-0005-0000-0000-0000B7100000}"/>
    <cellStyle name="Normal 2 2 4 7 5 2" xfId="3185" xr:uid="{00000000-0005-0000-0000-0000B8100000}"/>
    <cellStyle name="Normal 2 2 4 7 5 3" xfId="4724" xr:uid="{00000000-0005-0000-0000-0000B9100000}"/>
    <cellStyle name="Normal 2 2 4 7 6" xfId="1617" xr:uid="{00000000-0005-0000-0000-0000BA100000}"/>
    <cellStyle name="Normal 2 2 4 7 6 2" xfId="3186" xr:uid="{00000000-0005-0000-0000-0000BB100000}"/>
    <cellStyle name="Normal 2 2 4 7 6 3" xfId="4725" xr:uid="{00000000-0005-0000-0000-0000BC100000}"/>
    <cellStyle name="Normal 2 2 4 7 7" xfId="1618" xr:uid="{00000000-0005-0000-0000-0000BD100000}"/>
    <cellStyle name="Normal 2 2 4 7 7 2" xfId="3187" xr:uid="{00000000-0005-0000-0000-0000BE100000}"/>
    <cellStyle name="Normal 2 2 4 7 7 3" xfId="4726" xr:uid="{00000000-0005-0000-0000-0000BF100000}"/>
    <cellStyle name="Normal 2 2 4 7 8" xfId="1603" xr:uid="{00000000-0005-0000-0000-0000C0100000}"/>
    <cellStyle name="Normal 2 2 4 7 8 2" xfId="5076" xr:uid="{00000000-0005-0000-0000-0000C1100000}"/>
    <cellStyle name="Normal 2 2 4 7 9" xfId="3172" xr:uid="{00000000-0005-0000-0000-0000C2100000}"/>
    <cellStyle name="Normal 2 2 4 8" xfId="200" xr:uid="{00000000-0005-0000-0000-0000C3100000}"/>
    <cellStyle name="Normal 2 2 4 8 2" xfId="1620" xr:uid="{00000000-0005-0000-0000-0000C4100000}"/>
    <cellStyle name="Normal 2 2 4 8 2 2" xfId="1621" xr:uid="{00000000-0005-0000-0000-0000C5100000}"/>
    <cellStyle name="Normal 2 2 4 8 2 2 2" xfId="1622" xr:uid="{00000000-0005-0000-0000-0000C6100000}"/>
    <cellStyle name="Normal 2 2 4 8 2 2 2 2" xfId="3191" xr:uid="{00000000-0005-0000-0000-0000C7100000}"/>
    <cellStyle name="Normal 2 2 4 8 2 2 2 3" xfId="4730" xr:uid="{00000000-0005-0000-0000-0000C8100000}"/>
    <cellStyle name="Normal 2 2 4 8 2 2 3" xfId="3190" xr:uid="{00000000-0005-0000-0000-0000C9100000}"/>
    <cellStyle name="Normal 2 2 4 8 2 2 4" xfId="4729" xr:uid="{00000000-0005-0000-0000-0000CA100000}"/>
    <cellStyle name="Normal 2 2 4 8 2 3" xfId="1623" xr:uid="{00000000-0005-0000-0000-0000CB100000}"/>
    <cellStyle name="Normal 2 2 4 8 2 3 2" xfId="3192" xr:uid="{00000000-0005-0000-0000-0000CC100000}"/>
    <cellStyle name="Normal 2 2 4 8 2 3 3" xfId="4731" xr:uid="{00000000-0005-0000-0000-0000CD100000}"/>
    <cellStyle name="Normal 2 2 4 8 2 4" xfId="3189" xr:uid="{00000000-0005-0000-0000-0000CE100000}"/>
    <cellStyle name="Normal 2 2 4 8 2 5" xfId="4728" xr:uid="{00000000-0005-0000-0000-0000CF100000}"/>
    <cellStyle name="Normal 2 2 4 8 3" xfId="1624" xr:uid="{00000000-0005-0000-0000-0000D0100000}"/>
    <cellStyle name="Normal 2 2 4 8 3 2" xfId="1625" xr:uid="{00000000-0005-0000-0000-0000D1100000}"/>
    <cellStyle name="Normal 2 2 4 8 3 2 2" xfId="3194" xr:uid="{00000000-0005-0000-0000-0000D2100000}"/>
    <cellStyle name="Normal 2 2 4 8 3 2 3" xfId="4733" xr:uid="{00000000-0005-0000-0000-0000D3100000}"/>
    <cellStyle name="Normal 2 2 4 8 3 3" xfId="3193" xr:uid="{00000000-0005-0000-0000-0000D4100000}"/>
    <cellStyle name="Normal 2 2 4 8 3 4" xfId="4732" xr:uid="{00000000-0005-0000-0000-0000D5100000}"/>
    <cellStyle name="Normal 2 2 4 8 4" xfId="1626" xr:uid="{00000000-0005-0000-0000-0000D6100000}"/>
    <cellStyle name="Normal 2 2 4 8 4 2" xfId="3195" xr:uid="{00000000-0005-0000-0000-0000D7100000}"/>
    <cellStyle name="Normal 2 2 4 8 4 3" xfId="4734" xr:uid="{00000000-0005-0000-0000-0000D8100000}"/>
    <cellStyle name="Normal 2 2 4 8 5" xfId="1627" xr:uid="{00000000-0005-0000-0000-0000D9100000}"/>
    <cellStyle name="Normal 2 2 4 8 5 2" xfId="3196" xr:uid="{00000000-0005-0000-0000-0000DA100000}"/>
    <cellStyle name="Normal 2 2 4 8 5 3" xfId="4735" xr:uid="{00000000-0005-0000-0000-0000DB100000}"/>
    <cellStyle name="Normal 2 2 4 8 6" xfId="1628" xr:uid="{00000000-0005-0000-0000-0000DC100000}"/>
    <cellStyle name="Normal 2 2 4 8 6 2" xfId="3197" xr:uid="{00000000-0005-0000-0000-0000DD100000}"/>
    <cellStyle name="Normal 2 2 4 8 6 3" xfId="4736" xr:uid="{00000000-0005-0000-0000-0000DE100000}"/>
    <cellStyle name="Normal 2 2 4 8 7" xfId="1619" xr:uid="{00000000-0005-0000-0000-0000DF100000}"/>
    <cellStyle name="Normal 2 2 4 8 7 2" xfId="5077" xr:uid="{00000000-0005-0000-0000-0000E0100000}"/>
    <cellStyle name="Normal 2 2 4 8 8" xfId="3188" xr:uid="{00000000-0005-0000-0000-0000E1100000}"/>
    <cellStyle name="Normal 2 2 4 8 9" xfId="4727" xr:uid="{00000000-0005-0000-0000-0000E2100000}"/>
    <cellStyle name="Normal 2 2 4 9" xfId="1629" xr:uid="{00000000-0005-0000-0000-0000E3100000}"/>
    <cellStyle name="Normal 2 2 4 9 2" xfId="1630" xr:uid="{00000000-0005-0000-0000-0000E4100000}"/>
    <cellStyle name="Normal 2 2 4 9 2 2" xfId="1631" xr:uid="{00000000-0005-0000-0000-0000E5100000}"/>
    <cellStyle name="Normal 2 2 4 9 2 2 2" xfId="3200" xr:uid="{00000000-0005-0000-0000-0000E6100000}"/>
    <cellStyle name="Normal 2 2 4 9 2 2 3" xfId="4739" xr:uid="{00000000-0005-0000-0000-0000E7100000}"/>
    <cellStyle name="Normal 2 2 4 9 2 3" xfId="3199" xr:uid="{00000000-0005-0000-0000-0000E8100000}"/>
    <cellStyle name="Normal 2 2 4 9 2 4" xfId="4738" xr:uid="{00000000-0005-0000-0000-0000E9100000}"/>
    <cellStyle name="Normal 2 2 4 9 3" xfId="1632" xr:uid="{00000000-0005-0000-0000-0000EA100000}"/>
    <cellStyle name="Normal 2 2 4 9 3 2" xfId="3201" xr:uid="{00000000-0005-0000-0000-0000EB100000}"/>
    <cellStyle name="Normal 2 2 4 9 3 3" xfId="4740" xr:uid="{00000000-0005-0000-0000-0000EC100000}"/>
    <cellStyle name="Normal 2 2 4 9 4" xfId="1633" xr:uid="{00000000-0005-0000-0000-0000ED100000}"/>
    <cellStyle name="Normal 2 2 4 9 4 2" xfId="3202" xr:uid="{00000000-0005-0000-0000-0000EE100000}"/>
    <cellStyle name="Normal 2 2 4 9 4 3" xfId="4741" xr:uid="{00000000-0005-0000-0000-0000EF100000}"/>
    <cellStyle name="Normal 2 2 4 9 5" xfId="1634" xr:uid="{00000000-0005-0000-0000-0000F0100000}"/>
    <cellStyle name="Normal 2 2 4 9 5 2" xfId="3203" xr:uid="{00000000-0005-0000-0000-0000F1100000}"/>
    <cellStyle name="Normal 2 2 4 9 5 3" xfId="4742" xr:uid="{00000000-0005-0000-0000-0000F2100000}"/>
    <cellStyle name="Normal 2 2 4 9 6" xfId="3198" xr:uid="{00000000-0005-0000-0000-0000F3100000}"/>
    <cellStyle name="Normal 2 2 4 9 7" xfId="4737" xr:uid="{00000000-0005-0000-0000-0000F4100000}"/>
    <cellStyle name="Normal 2 2 5" xfId="5098" xr:uid="{00000000-0005-0000-0000-0000F5100000}"/>
    <cellStyle name="Normal 2 3" xfId="116" xr:uid="{00000000-0005-0000-0000-0000F6100000}"/>
    <cellStyle name="Normal 2 3 2" xfId="1635" xr:uid="{00000000-0005-0000-0000-0000F7100000}"/>
    <cellStyle name="Normal 2 3 2 2" xfId="1636" xr:uid="{00000000-0005-0000-0000-0000F8100000}"/>
    <cellStyle name="Normal 2 3 2 3" xfId="1637" xr:uid="{00000000-0005-0000-0000-0000F9100000}"/>
    <cellStyle name="Normal 2 3 3" xfId="1638" xr:uid="{00000000-0005-0000-0000-0000FA100000}"/>
    <cellStyle name="Normal 21" xfId="5104" xr:uid="{8FBECB7A-B984-44B3-945B-91CF29727AE5}"/>
    <cellStyle name="Normal 3" xfId="88" xr:uid="{00000000-0005-0000-0000-0000FB100000}"/>
    <cellStyle name="Normal 3 18" xfId="78" xr:uid="{00000000-0005-0000-0000-0000FC100000}"/>
    <cellStyle name="Normal 38" xfId="1639" xr:uid="{00000000-0005-0000-0000-0000FD100000}"/>
    <cellStyle name="Normal 4" xfId="89" xr:uid="{00000000-0005-0000-0000-0000FE100000}"/>
    <cellStyle name="Normal 48" xfId="5101" xr:uid="{0603F4CC-F864-4DC8-8BC3-4D97C830793A}"/>
    <cellStyle name="Normal 48 2" xfId="5106" xr:uid="{1485DF54-824A-4353-BEB6-EA1D1F4103B0}"/>
    <cellStyle name="Normal 5" xfId="104" xr:uid="{00000000-0005-0000-0000-0000FF100000}"/>
    <cellStyle name="Normal 5 10" xfId="1641" xr:uid="{00000000-0005-0000-0000-000000110000}"/>
    <cellStyle name="Normal 5 10 2" xfId="1642" xr:uid="{00000000-0005-0000-0000-000001110000}"/>
    <cellStyle name="Normal 5 10 2 2" xfId="3206" xr:uid="{00000000-0005-0000-0000-000002110000}"/>
    <cellStyle name="Normal 5 10 2 3" xfId="4745" xr:uid="{00000000-0005-0000-0000-000003110000}"/>
    <cellStyle name="Normal 5 10 3" xfId="3205" xr:uid="{00000000-0005-0000-0000-000004110000}"/>
    <cellStyle name="Normal 5 10 4" xfId="4744" xr:uid="{00000000-0005-0000-0000-000005110000}"/>
    <cellStyle name="Normal 5 11" xfId="1643" xr:uid="{00000000-0005-0000-0000-000006110000}"/>
    <cellStyle name="Normal 5 11 2" xfId="1644" xr:uid="{00000000-0005-0000-0000-000007110000}"/>
    <cellStyle name="Normal 5 11 2 2" xfId="3208" xr:uid="{00000000-0005-0000-0000-000008110000}"/>
    <cellStyle name="Normal 5 11 2 3" xfId="4747" xr:uid="{00000000-0005-0000-0000-000009110000}"/>
    <cellStyle name="Normal 5 11 3" xfId="3207" xr:uid="{00000000-0005-0000-0000-00000A110000}"/>
    <cellStyle name="Normal 5 11 4" xfId="4746" xr:uid="{00000000-0005-0000-0000-00000B110000}"/>
    <cellStyle name="Normal 5 12" xfId="1645" xr:uid="{00000000-0005-0000-0000-00000C110000}"/>
    <cellStyle name="Normal 5 12 2" xfId="3209" xr:uid="{00000000-0005-0000-0000-00000D110000}"/>
    <cellStyle name="Normal 5 12 3" xfId="4748" xr:uid="{00000000-0005-0000-0000-00000E110000}"/>
    <cellStyle name="Normal 5 13" xfId="1646" xr:uid="{00000000-0005-0000-0000-00000F110000}"/>
    <cellStyle name="Normal 5 13 2" xfId="3210" xr:uid="{00000000-0005-0000-0000-000010110000}"/>
    <cellStyle name="Normal 5 13 3" xfId="4749" xr:uid="{00000000-0005-0000-0000-000011110000}"/>
    <cellStyle name="Normal 5 14" xfId="1647" xr:uid="{00000000-0005-0000-0000-000012110000}"/>
    <cellStyle name="Normal 5 14 2" xfId="3211" xr:uid="{00000000-0005-0000-0000-000013110000}"/>
    <cellStyle name="Normal 5 14 3" xfId="4750" xr:uid="{00000000-0005-0000-0000-000014110000}"/>
    <cellStyle name="Normal 5 15" xfId="1648" xr:uid="{00000000-0005-0000-0000-000015110000}"/>
    <cellStyle name="Normal 5 15 2" xfId="3212" xr:uid="{00000000-0005-0000-0000-000016110000}"/>
    <cellStyle name="Normal 5 15 3" xfId="4751" xr:uid="{00000000-0005-0000-0000-000017110000}"/>
    <cellStyle name="Normal 5 16" xfId="1640" xr:uid="{00000000-0005-0000-0000-000018110000}"/>
    <cellStyle name="Normal 5 16 2" xfId="5078" xr:uid="{00000000-0005-0000-0000-000019110000}"/>
    <cellStyle name="Normal 5 17" xfId="3204" xr:uid="{00000000-0005-0000-0000-00001A110000}"/>
    <cellStyle name="Normal 5 18" xfId="4743" xr:uid="{00000000-0005-0000-0000-00001B110000}"/>
    <cellStyle name="Normal 5 2" xfId="125" xr:uid="{00000000-0005-0000-0000-00001C110000}"/>
    <cellStyle name="Normal 5 2 10" xfId="1650" xr:uid="{00000000-0005-0000-0000-00001D110000}"/>
    <cellStyle name="Normal 5 2 10 2" xfId="3214" xr:uid="{00000000-0005-0000-0000-00001E110000}"/>
    <cellStyle name="Normal 5 2 10 3" xfId="4753" xr:uid="{00000000-0005-0000-0000-00001F110000}"/>
    <cellStyle name="Normal 5 2 11" xfId="1649" xr:uid="{00000000-0005-0000-0000-000020110000}"/>
    <cellStyle name="Normal 5 2 11 2" xfId="5079" xr:uid="{00000000-0005-0000-0000-000021110000}"/>
    <cellStyle name="Normal 5 2 12" xfId="3213" xr:uid="{00000000-0005-0000-0000-000022110000}"/>
    <cellStyle name="Normal 5 2 13" xfId="4752" xr:uid="{00000000-0005-0000-0000-000023110000}"/>
    <cellStyle name="Normal 5 2 2" xfId="170" xr:uid="{00000000-0005-0000-0000-000024110000}"/>
    <cellStyle name="Normal 5 2 2 2" xfId="1652" xr:uid="{00000000-0005-0000-0000-000025110000}"/>
    <cellStyle name="Normal 5 2 2 2 2" xfId="1653" xr:uid="{00000000-0005-0000-0000-000026110000}"/>
    <cellStyle name="Normal 5 2 2 2 2 2" xfId="1654" xr:uid="{00000000-0005-0000-0000-000027110000}"/>
    <cellStyle name="Normal 5 2 2 2 2 2 2" xfId="3218" xr:uid="{00000000-0005-0000-0000-000028110000}"/>
    <cellStyle name="Normal 5 2 2 2 2 2 3" xfId="4757" xr:uid="{00000000-0005-0000-0000-000029110000}"/>
    <cellStyle name="Normal 5 2 2 2 2 3" xfId="3217" xr:uid="{00000000-0005-0000-0000-00002A110000}"/>
    <cellStyle name="Normal 5 2 2 2 2 4" xfId="4756" xr:uid="{00000000-0005-0000-0000-00002B110000}"/>
    <cellStyle name="Normal 5 2 2 2 3" xfId="1655" xr:uid="{00000000-0005-0000-0000-00002C110000}"/>
    <cellStyle name="Normal 5 2 2 2 3 2" xfId="3219" xr:uid="{00000000-0005-0000-0000-00002D110000}"/>
    <cellStyle name="Normal 5 2 2 2 3 3" xfId="4758" xr:uid="{00000000-0005-0000-0000-00002E110000}"/>
    <cellStyle name="Normal 5 2 2 2 4" xfId="1656" xr:uid="{00000000-0005-0000-0000-00002F110000}"/>
    <cellStyle name="Normal 5 2 2 2 4 2" xfId="3220" xr:uid="{00000000-0005-0000-0000-000030110000}"/>
    <cellStyle name="Normal 5 2 2 2 4 3" xfId="4759" xr:uid="{00000000-0005-0000-0000-000031110000}"/>
    <cellStyle name="Normal 5 2 2 2 5" xfId="1657" xr:uid="{00000000-0005-0000-0000-000032110000}"/>
    <cellStyle name="Normal 5 2 2 2 5 2" xfId="3221" xr:uid="{00000000-0005-0000-0000-000033110000}"/>
    <cellStyle name="Normal 5 2 2 2 5 3" xfId="4760" xr:uid="{00000000-0005-0000-0000-000034110000}"/>
    <cellStyle name="Normal 5 2 2 2 6" xfId="3216" xr:uid="{00000000-0005-0000-0000-000035110000}"/>
    <cellStyle name="Normal 5 2 2 2 7" xfId="4755" xr:uid="{00000000-0005-0000-0000-000036110000}"/>
    <cellStyle name="Normal 5 2 2 3" xfId="1658" xr:uid="{00000000-0005-0000-0000-000037110000}"/>
    <cellStyle name="Normal 5 2 2 3 2" xfId="1659" xr:uid="{00000000-0005-0000-0000-000038110000}"/>
    <cellStyle name="Normal 5 2 2 3 2 2" xfId="3223" xr:uid="{00000000-0005-0000-0000-000039110000}"/>
    <cellStyle name="Normal 5 2 2 3 2 3" xfId="4762" xr:uid="{00000000-0005-0000-0000-00003A110000}"/>
    <cellStyle name="Normal 5 2 2 3 3" xfId="3222" xr:uid="{00000000-0005-0000-0000-00003B110000}"/>
    <cellStyle name="Normal 5 2 2 3 4" xfId="4761" xr:uid="{00000000-0005-0000-0000-00003C110000}"/>
    <cellStyle name="Normal 5 2 2 4" xfId="1660" xr:uid="{00000000-0005-0000-0000-00003D110000}"/>
    <cellStyle name="Normal 5 2 2 4 2" xfId="3224" xr:uid="{00000000-0005-0000-0000-00003E110000}"/>
    <cellStyle name="Normal 5 2 2 4 3" xfId="4763" xr:uid="{00000000-0005-0000-0000-00003F110000}"/>
    <cellStyle name="Normal 5 2 2 5" xfId="1661" xr:uid="{00000000-0005-0000-0000-000040110000}"/>
    <cellStyle name="Normal 5 2 2 5 2" xfId="3225" xr:uid="{00000000-0005-0000-0000-000041110000}"/>
    <cellStyle name="Normal 5 2 2 5 3" xfId="4764" xr:uid="{00000000-0005-0000-0000-000042110000}"/>
    <cellStyle name="Normal 5 2 2 6" xfId="1662" xr:uid="{00000000-0005-0000-0000-000043110000}"/>
    <cellStyle name="Normal 5 2 2 6 2" xfId="3226" xr:uid="{00000000-0005-0000-0000-000044110000}"/>
    <cellStyle name="Normal 5 2 2 6 3" xfId="4765" xr:uid="{00000000-0005-0000-0000-000045110000}"/>
    <cellStyle name="Normal 5 2 2 7" xfId="1651" xr:uid="{00000000-0005-0000-0000-000046110000}"/>
    <cellStyle name="Normal 5 2 2 7 2" xfId="5080" xr:uid="{00000000-0005-0000-0000-000047110000}"/>
    <cellStyle name="Normal 5 2 2 8" xfId="3215" xr:uid="{00000000-0005-0000-0000-000048110000}"/>
    <cellStyle name="Normal 5 2 2 9" xfId="4754" xr:uid="{00000000-0005-0000-0000-000049110000}"/>
    <cellStyle name="Normal 5 2 3" xfId="215" xr:uid="{00000000-0005-0000-0000-00004A110000}"/>
    <cellStyle name="Normal 5 2 3 2" xfId="1664" xr:uid="{00000000-0005-0000-0000-00004B110000}"/>
    <cellStyle name="Normal 5 2 3 2 2" xfId="1665" xr:uid="{00000000-0005-0000-0000-00004C110000}"/>
    <cellStyle name="Normal 5 2 3 2 2 2" xfId="3229" xr:uid="{00000000-0005-0000-0000-00004D110000}"/>
    <cellStyle name="Normal 5 2 3 2 2 3" xfId="4768" xr:uid="{00000000-0005-0000-0000-00004E110000}"/>
    <cellStyle name="Normal 5 2 3 2 3" xfId="3228" xr:uid="{00000000-0005-0000-0000-00004F110000}"/>
    <cellStyle name="Normal 5 2 3 2 4" xfId="4767" xr:uid="{00000000-0005-0000-0000-000050110000}"/>
    <cellStyle name="Normal 5 2 3 3" xfId="1666" xr:uid="{00000000-0005-0000-0000-000051110000}"/>
    <cellStyle name="Normal 5 2 3 3 2" xfId="3230" xr:uid="{00000000-0005-0000-0000-000052110000}"/>
    <cellStyle name="Normal 5 2 3 3 3" xfId="4769" xr:uid="{00000000-0005-0000-0000-000053110000}"/>
    <cellStyle name="Normal 5 2 3 4" xfId="1667" xr:uid="{00000000-0005-0000-0000-000054110000}"/>
    <cellStyle name="Normal 5 2 3 4 2" xfId="3231" xr:uid="{00000000-0005-0000-0000-000055110000}"/>
    <cellStyle name="Normal 5 2 3 4 3" xfId="4770" xr:uid="{00000000-0005-0000-0000-000056110000}"/>
    <cellStyle name="Normal 5 2 3 5" xfId="1668" xr:uid="{00000000-0005-0000-0000-000057110000}"/>
    <cellStyle name="Normal 5 2 3 5 2" xfId="3232" xr:uid="{00000000-0005-0000-0000-000058110000}"/>
    <cellStyle name="Normal 5 2 3 5 3" xfId="4771" xr:uid="{00000000-0005-0000-0000-000059110000}"/>
    <cellStyle name="Normal 5 2 3 6" xfId="1663" xr:uid="{00000000-0005-0000-0000-00005A110000}"/>
    <cellStyle name="Normal 5 2 3 6 2" xfId="5081" xr:uid="{00000000-0005-0000-0000-00005B110000}"/>
    <cellStyle name="Normal 5 2 3 7" xfId="3227" xr:uid="{00000000-0005-0000-0000-00005C110000}"/>
    <cellStyle name="Normal 5 2 3 8" xfId="4766" xr:uid="{00000000-0005-0000-0000-00005D110000}"/>
    <cellStyle name="Normal 5 2 4" xfId="1669" xr:uid="{00000000-0005-0000-0000-00005E110000}"/>
    <cellStyle name="Normal 5 2 4 2" xfId="1670" xr:uid="{00000000-0005-0000-0000-00005F110000}"/>
    <cellStyle name="Normal 5 2 4 2 2" xfId="1671" xr:uid="{00000000-0005-0000-0000-000060110000}"/>
    <cellStyle name="Normal 5 2 4 2 2 2" xfId="3235" xr:uid="{00000000-0005-0000-0000-000061110000}"/>
    <cellStyle name="Normal 5 2 4 2 2 3" xfId="4774" xr:uid="{00000000-0005-0000-0000-000062110000}"/>
    <cellStyle name="Normal 5 2 4 2 3" xfId="3234" xr:uid="{00000000-0005-0000-0000-000063110000}"/>
    <cellStyle name="Normal 5 2 4 2 4" xfId="4773" xr:uid="{00000000-0005-0000-0000-000064110000}"/>
    <cellStyle name="Normal 5 2 4 3" xfId="1672" xr:uid="{00000000-0005-0000-0000-000065110000}"/>
    <cellStyle name="Normal 5 2 4 3 2" xfId="3236" xr:uid="{00000000-0005-0000-0000-000066110000}"/>
    <cellStyle name="Normal 5 2 4 3 3" xfId="4775" xr:uid="{00000000-0005-0000-0000-000067110000}"/>
    <cellStyle name="Normal 5 2 4 4" xfId="3233" xr:uid="{00000000-0005-0000-0000-000068110000}"/>
    <cellStyle name="Normal 5 2 4 5" xfId="4772" xr:uid="{00000000-0005-0000-0000-000069110000}"/>
    <cellStyle name="Normal 5 2 5" xfId="1673" xr:uid="{00000000-0005-0000-0000-00006A110000}"/>
    <cellStyle name="Normal 5 2 5 2" xfId="1674" xr:uid="{00000000-0005-0000-0000-00006B110000}"/>
    <cellStyle name="Normal 5 2 5 2 2" xfId="1675" xr:uid="{00000000-0005-0000-0000-00006C110000}"/>
    <cellStyle name="Normal 5 2 5 2 2 2" xfId="3239" xr:uid="{00000000-0005-0000-0000-00006D110000}"/>
    <cellStyle name="Normal 5 2 5 2 2 3" xfId="4778" xr:uid="{00000000-0005-0000-0000-00006E110000}"/>
    <cellStyle name="Normal 5 2 5 2 3" xfId="3238" xr:uid="{00000000-0005-0000-0000-00006F110000}"/>
    <cellStyle name="Normal 5 2 5 2 4" xfId="4777" xr:uid="{00000000-0005-0000-0000-000070110000}"/>
    <cellStyle name="Normal 5 2 5 3" xfId="1676" xr:uid="{00000000-0005-0000-0000-000071110000}"/>
    <cellStyle name="Normal 5 2 5 3 2" xfId="3240" xr:uid="{00000000-0005-0000-0000-000072110000}"/>
    <cellStyle name="Normal 5 2 5 3 3" xfId="4779" xr:uid="{00000000-0005-0000-0000-000073110000}"/>
    <cellStyle name="Normal 5 2 5 4" xfId="3237" xr:uid="{00000000-0005-0000-0000-000074110000}"/>
    <cellStyle name="Normal 5 2 5 5" xfId="4776" xr:uid="{00000000-0005-0000-0000-000075110000}"/>
    <cellStyle name="Normal 5 2 6" xfId="1677" xr:uid="{00000000-0005-0000-0000-000076110000}"/>
    <cellStyle name="Normal 5 2 6 2" xfId="1678" xr:uid="{00000000-0005-0000-0000-000077110000}"/>
    <cellStyle name="Normal 5 2 6 2 2" xfId="3242" xr:uid="{00000000-0005-0000-0000-000078110000}"/>
    <cellStyle name="Normal 5 2 6 2 3" xfId="4781" xr:uid="{00000000-0005-0000-0000-000079110000}"/>
    <cellStyle name="Normal 5 2 6 3" xfId="3241" xr:uid="{00000000-0005-0000-0000-00007A110000}"/>
    <cellStyle name="Normal 5 2 6 4" xfId="4780" xr:uid="{00000000-0005-0000-0000-00007B110000}"/>
    <cellStyle name="Normal 5 2 7" xfId="1679" xr:uid="{00000000-0005-0000-0000-00007C110000}"/>
    <cellStyle name="Normal 5 2 7 2" xfId="1680" xr:uid="{00000000-0005-0000-0000-00007D110000}"/>
    <cellStyle name="Normal 5 2 7 2 2" xfId="3244" xr:uid="{00000000-0005-0000-0000-00007E110000}"/>
    <cellStyle name="Normal 5 2 7 2 3" xfId="4783" xr:uid="{00000000-0005-0000-0000-00007F110000}"/>
    <cellStyle name="Normal 5 2 7 3" xfId="3243" xr:uid="{00000000-0005-0000-0000-000080110000}"/>
    <cellStyle name="Normal 5 2 7 4" xfId="4782" xr:uid="{00000000-0005-0000-0000-000081110000}"/>
    <cellStyle name="Normal 5 2 8" xfId="1681" xr:uid="{00000000-0005-0000-0000-000082110000}"/>
    <cellStyle name="Normal 5 2 8 2" xfId="3245" xr:uid="{00000000-0005-0000-0000-000083110000}"/>
    <cellStyle name="Normal 5 2 8 3" xfId="4784" xr:uid="{00000000-0005-0000-0000-000084110000}"/>
    <cellStyle name="Normal 5 2 9" xfId="1682" xr:uid="{00000000-0005-0000-0000-000085110000}"/>
    <cellStyle name="Normal 5 2 9 2" xfId="3246" xr:uid="{00000000-0005-0000-0000-000086110000}"/>
    <cellStyle name="Normal 5 2 9 3" xfId="4785" xr:uid="{00000000-0005-0000-0000-000087110000}"/>
    <cellStyle name="Normal 5 3" xfId="139" xr:uid="{00000000-0005-0000-0000-000088110000}"/>
    <cellStyle name="Normal 5 3 10" xfId="3247" xr:uid="{00000000-0005-0000-0000-000089110000}"/>
    <cellStyle name="Normal 5 3 11" xfId="4786" xr:uid="{00000000-0005-0000-0000-00008A110000}"/>
    <cellStyle name="Normal 5 3 2" xfId="184" xr:uid="{00000000-0005-0000-0000-00008B110000}"/>
    <cellStyle name="Normal 5 3 2 2" xfId="1685" xr:uid="{00000000-0005-0000-0000-00008C110000}"/>
    <cellStyle name="Normal 5 3 2 2 2" xfId="1686" xr:uid="{00000000-0005-0000-0000-00008D110000}"/>
    <cellStyle name="Normal 5 3 2 2 2 2" xfId="3250" xr:uid="{00000000-0005-0000-0000-00008E110000}"/>
    <cellStyle name="Normal 5 3 2 2 2 3" xfId="4789" xr:uid="{00000000-0005-0000-0000-00008F110000}"/>
    <cellStyle name="Normal 5 3 2 2 3" xfId="3249" xr:uid="{00000000-0005-0000-0000-000090110000}"/>
    <cellStyle name="Normal 5 3 2 2 4" xfId="4788" xr:uid="{00000000-0005-0000-0000-000091110000}"/>
    <cellStyle name="Normal 5 3 2 3" xfId="1687" xr:uid="{00000000-0005-0000-0000-000092110000}"/>
    <cellStyle name="Normal 5 3 2 3 2" xfId="3251" xr:uid="{00000000-0005-0000-0000-000093110000}"/>
    <cellStyle name="Normal 5 3 2 3 3" xfId="4790" xr:uid="{00000000-0005-0000-0000-000094110000}"/>
    <cellStyle name="Normal 5 3 2 4" xfId="1688" xr:uid="{00000000-0005-0000-0000-000095110000}"/>
    <cellStyle name="Normal 5 3 2 4 2" xfId="3252" xr:uid="{00000000-0005-0000-0000-000096110000}"/>
    <cellStyle name="Normal 5 3 2 4 3" xfId="4791" xr:uid="{00000000-0005-0000-0000-000097110000}"/>
    <cellStyle name="Normal 5 3 2 5" xfId="1689" xr:uid="{00000000-0005-0000-0000-000098110000}"/>
    <cellStyle name="Normal 5 3 2 5 2" xfId="3253" xr:uid="{00000000-0005-0000-0000-000099110000}"/>
    <cellStyle name="Normal 5 3 2 5 3" xfId="4792" xr:uid="{00000000-0005-0000-0000-00009A110000}"/>
    <cellStyle name="Normal 5 3 2 6" xfId="1684" xr:uid="{00000000-0005-0000-0000-00009B110000}"/>
    <cellStyle name="Normal 5 3 2 6 2" xfId="5083" xr:uid="{00000000-0005-0000-0000-00009C110000}"/>
    <cellStyle name="Normal 5 3 2 7" xfId="3248" xr:uid="{00000000-0005-0000-0000-00009D110000}"/>
    <cellStyle name="Normal 5 3 2 8" xfId="4787" xr:uid="{00000000-0005-0000-0000-00009E110000}"/>
    <cellStyle name="Normal 5 3 3" xfId="229" xr:uid="{00000000-0005-0000-0000-00009F110000}"/>
    <cellStyle name="Normal 5 3 3 2" xfId="1691" xr:uid="{00000000-0005-0000-0000-0000A0110000}"/>
    <cellStyle name="Normal 5 3 3 2 2" xfId="1692" xr:uid="{00000000-0005-0000-0000-0000A1110000}"/>
    <cellStyle name="Normal 5 3 3 2 2 2" xfId="3256" xr:uid="{00000000-0005-0000-0000-0000A2110000}"/>
    <cellStyle name="Normal 5 3 3 2 2 3" xfId="4795" xr:uid="{00000000-0005-0000-0000-0000A3110000}"/>
    <cellStyle name="Normal 5 3 3 2 3" xfId="3255" xr:uid="{00000000-0005-0000-0000-0000A4110000}"/>
    <cellStyle name="Normal 5 3 3 2 4" xfId="4794" xr:uid="{00000000-0005-0000-0000-0000A5110000}"/>
    <cellStyle name="Normal 5 3 3 3" xfId="1693" xr:uid="{00000000-0005-0000-0000-0000A6110000}"/>
    <cellStyle name="Normal 5 3 3 3 2" xfId="3257" xr:uid="{00000000-0005-0000-0000-0000A7110000}"/>
    <cellStyle name="Normal 5 3 3 3 3" xfId="4796" xr:uid="{00000000-0005-0000-0000-0000A8110000}"/>
    <cellStyle name="Normal 5 3 3 4" xfId="1690" xr:uid="{00000000-0005-0000-0000-0000A9110000}"/>
    <cellStyle name="Normal 5 3 3 4 2" xfId="5084" xr:uid="{00000000-0005-0000-0000-0000AA110000}"/>
    <cellStyle name="Normal 5 3 3 5" xfId="3254" xr:uid="{00000000-0005-0000-0000-0000AB110000}"/>
    <cellStyle name="Normal 5 3 3 6" xfId="4793" xr:uid="{00000000-0005-0000-0000-0000AC110000}"/>
    <cellStyle name="Normal 5 3 4" xfId="1694" xr:uid="{00000000-0005-0000-0000-0000AD110000}"/>
    <cellStyle name="Normal 5 3 4 2" xfId="1695" xr:uid="{00000000-0005-0000-0000-0000AE110000}"/>
    <cellStyle name="Normal 5 3 4 2 2" xfId="3259" xr:uid="{00000000-0005-0000-0000-0000AF110000}"/>
    <cellStyle name="Normal 5 3 4 2 3" xfId="4798" xr:uid="{00000000-0005-0000-0000-0000B0110000}"/>
    <cellStyle name="Normal 5 3 4 3" xfId="3258" xr:uid="{00000000-0005-0000-0000-0000B1110000}"/>
    <cellStyle name="Normal 5 3 4 4" xfId="4797" xr:uid="{00000000-0005-0000-0000-0000B2110000}"/>
    <cellStyle name="Normal 5 3 5" xfId="1696" xr:uid="{00000000-0005-0000-0000-0000B3110000}"/>
    <cellStyle name="Normal 5 3 5 2" xfId="1697" xr:uid="{00000000-0005-0000-0000-0000B4110000}"/>
    <cellStyle name="Normal 5 3 5 2 2" xfId="3261" xr:uid="{00000000-0005-0000-0000-0000B5110000}"/>
    <cellStyle name="Normal 5 3 5 2 3" xfId="4800" xr:uid="{00000000-0005-0000-0000-0000B6110000}"/>
    <cellStyle name="Normal 5 3 5 3" xfId="3260" xr:uid="{00000000-0005-0000-0000-0000B7110000}"/>
    <cellStyle name="Normal 5 3 5 4" xfId="4799" xr:uid="{00000000-0005-0000-0000-0000B8110000}"/>
    <cellStyle name="Normal 5 3 6" xfId="1698" xr:uid="{00000000-0005-0000-0000-0000B9110000}"/>
    <cellStyle name="Normal 5 3 6 2" xfId="3262" xr:uid="{00000000-0005-0000-0000-0000BA110000}"/>
    <cellStyle name="Normal 5 3 6 3" xfId="4801" xr:uid="{00000000-0005-0000-0000-0000BB110000}"/>
    <cellStyle name="Normal 5 3 7" xfId="1699" xr:uid="{00000000-0005-0000-0000-0000BC110000}"/>
    <cellStyle name="Normal 5 3 7 2" xfId="3263" xr:uid="{00000000-0005-0000-0000-0000BD110000}"/>
    <cellStyle name="Normal 5 3 7 3" xfId="4802" xr:uid="{00000000-0005-0000-0000-0000BE110000}"/>
    <cellStyle name="Normal 5 3 8" xfId="1700" xr:uid="{00000000-0005-0000-0000-0000BF110000}"/>
    <cellStyle name="Normal 5 3 8 2" xfId="3264" xr:uid="{00000000-0005-0000-0000-0000C0110000}"/>
    <cellStyle name="Normal 5 3 8 3" xfId="4803" xr:uid="{00000000-0005-0000-0000-0000C1110000}"/>
    <cellStyle name="Normal 5 3 9" xfId="1683" xr:uid="{00000000-0005-0000-0000-0000C2110000}"/>
    <cellStyle name="Normal 5 3 9 2" xfId="5082" xr:uid="{00000000-0005-0000-0000-0000C3110000}"/>
    <cellStyle name="Normal 5 4" xfId="156" xr:uid="{00000000-0005-0000-0000-0000C4110000}"/>
    <cellStyle name="Normal 5 4 10" xfId="4804" xr:uid="{00000000-0005-0000-0000-0000C5110000}"/>
    <cellStyle name="Normal 5 4 2" xfId="1702" xr:uid="{00000000-0005-0000-0000-0000C6110000}"/>
    <cellStyle name="Normal 5 4 2 2" xfId="1703" xr:uid="{00000000-0005-0000-0000-0000C7110000}"/>
    <cellStyle name="Normal 5 4 2 2 2" xfId="1704" xr:uid="{00000000-0005-0000-0000-0000C8110000}"/>
    <cellStyle name="Normal 5 4 2 2 2 2" xfId="3268" xr:uid="{00000000-0005-0000-0000-0000C9110000}"/>
    <cellStyle name="Normal 5 4 2 2 2 3" xfId="4807" xr:uid="{00000000-0005-0000-0000-0000CA110000}"/>
    <cellStyle name="Normal 5 4 2 2 3" xfId="3267" xr:uid="{00000000-0005-0000-0000-0000CB110000}"/>
    <cellStyle name="Normal 5 4 2 2 4" xfId="4806" xr:uid="{00000000-0005-0000-0000-0000CC110000}"/>
    <cellStyle name="Normal 5 4 2 3" xfId="1705" xr:uid="{00000000-0005-0000-0000-0000CD110000}"/>
    <cellStyle name="Normal 5 4 2 3 2" xfId="3269" xr:uid="{00000000-0005-0000-0000-0000CE110000}"/>
    <cellStyle name="Normal 5 4 2 3 3" xfId="4808" xr:uid="{00000000-0005-0000-0000-0000CF110000}"/>
    <cellStyle name="Normal 5 4 2 4" xfId="1706" xr:uid="{00000000-0005-0000-0000-0000D0110000}"/>
    <cellStyle name="Normal 5 4 2 4 2" xfId="3270" xr:uid="{00000000-0005-0000-0000-0000D1110000}"/>
    <cellStyle name="Normal 5 4 2 4 3" xfId="4809" xr:uid="{00000000-0005-0000-0000-0000D2110000}"/>
    <cellStyle name="Normal 5 4 2 5" xfId="1707" xr:uid="{00000000-0005-0000-0000-0000D3110000}"/>
    <cellStyle name="Normal 5 4 2 5 2" xfId="3271" xr:uid="{00000000-0005-0000-0000-0000D4110000}"/>
    <cellStyle name="Normal 5 4 2 5 3" xfId="4810" xr:uid="{00000000-0005-0000-0000-0000D5110000}"/>
    <cellStyle name="Normal 5 4 2 6" xfId="3266" xr:uid="{00000000-0005-0000-0000-0000D6110000}"/>
    <cellStyle name="Normal 5 4 2 7" xfId="4805" xr:uid="{00000000-0005-0000-0000-0000D7110000}"/>
    <cellStyle name="Normal 5 4 3" xfId="1708" xr:uid="{00000000-0005-0000-0000-0000D8110000}"/>
    <cellStyle name="Normal 5 4 3 2" xfId="1709" xr:uid="{00000000-0005-0000-0000-0000D9110000}"/>
    <cellStyle name="Normal 5 4 3 2 2" xfId="1710" xr:uid="{00000000-0005-0000-0000-0000DA110000}"/>
    <cellStyle name="Normal 5 4 3 2 2 2" xfId="3274" xr:uid="{00000000-0005-0000-0000-0000DB110000}"/>
    <cellStyle name="Normal 5 4 3 2 2 3" xfId="4813" xr:uid="{00000000-0005-0000-0000-0000DC110000}"/>
    <cellStyle name="Normal 5 4 3 2 3" xfId="3273" xr:uid="{00000000-0005-0000-0000-0000DD110000}"/>
    <cellStyle name="Normal 5 4 3 2 4" xfId="4812" xr:uid="{00000000-0005-0000-0000-0000DE110000}"/>
    <cellStyle name="Normal 5 4 3 3" xfId="1711" xr:uid="{00000000-0005-0000-0000-0000DF110000}"/>
    <cellStyle name="Normal 5 4 3 3 2" xfId="3275" xr:uid="{00000000-0005-0000-0000-0000E0110000}"/>
    <cellStyle name="Normal 5 4 3 3 3" xfId="4814" xr:uid="{00000000-0005-0000-0000-0000E1110000}"/>
    <cellStyle name="Normal 5 4 3 4" xfId="3272" xr:uid="{00000000-0005-0000-0000-0000E2110000}"/>
    <cellStyle name="Normal 5 4 3 5" xfId="4811" xr:uid="{00000000-0005-0000-0000-0000E3110000}"/>
    <cellStyle name="Normal 5 4 4" xfId="1712" xr:uid="{00000000-0005-0000-0000-0000E4110000}"/>
    <cellStyle name="Normal 5 4 4 2" xfId="1713" xr:uid="{00000000-0005-0000-0000-0000E5110000}"/>
    <cellStyle name="Normal 5 4 4 2 2" xfId="3277" xr:uid="{00000000-0005-0000-0000-0000E6110000}"/>
    <cellStyle name="Normal 5 4 4 2 3" xfId="4816" xr:uid="{00000000-0005-0000-0000-0000E7110000}"/>
    <cellStyle name="Normal 5 4 4 3" xfId="3276" xr:uid="{00000000-0005-0000-0000-0000E8110000}"/>
    <cellStyle name="Normal 5 4 4 4" xfId="4815" xr:uid="{00000000-0005-0000-0000-0000E9110000}"/>
    <cellStyle name="Normal 5 4 5" xfId="1714" xr:uid="{00000000-0005-0000-0000-0000EA110000}"/>
    <cellStyle name="Normal 5 4 5 2" xfId="3278" xr:uid="{00000000-0005-0000-0000-0000EB110000}"/>
    <cellStyle name="Normal 5 4 5 3" xfId="4817" xr:uid="{00000000-0005-0000-0000-0000EC110000}"/>
    <cellStyle name="Normal 5 4 6" xfId="1715" xr:uid="{00000000-0005-0000-0000-0000ED110000}"/>
    <cellStyle name="Normal 5 4 6 2" xfId="3279" xr:uid="{00000000-0005-0000-0000-0000EE110000}"/>
    <cellStyle name="Normal 5 4 6 3" xfId="4818" xr:uid="{00000000-0005-0000-0000-0000EF110000}"/>
    <cellStyle name="Normal 5 4 7" xfId="1716" xr:uid="{00000000-0005-0000-0000-0000F0110000}"/>
    <cellStyle name="Normal 5 4 7 2" xfId="3280" xr:uid="{00000000-0005-0000-0000-0000F1110000}"/>
    <cellStyle name="Normal 5 4 7 3" xfId="4819" xr:uid="{00000000-0005-0000-0000-0000F2110000}"/>
    <cellStyle name="Normal 5 4 8" xfId="1701" xr:uid="{00000000-0005-0000-0000-0000F3110000}"/>
    <cellStyle name="Normal 5 4 8 2" xfId="5085" xr:uid="{00000000-0005-0000-0000-0000F4110000}"/>
    <cellStyle name="Normal 5 4 9" xfId="3265" xr:uid="{00000000-0005-0000-0000-0000F5110000}"/>
    <cellStyle name="Normal 5 5" xfId="201" xr:uid="{00000000-0005-0000-0000-0000F6110000}"/>
    <cellStyle name="Normal 5 5 2" xfId="1718" xr:uid="{00000000-0005-0000-0000-0000F7110000}"/>
    <cellStyle name="Normal 5 5 2 2" xfId="1719" xr:uid="{00000000-0005-0000-0000-0000F8110000}"/>
    <cellStyle name="Normal 5 5 2 2 2" xfId="1720" xr:uid="{00000000-0005-0000-0000-0000F9110000}"/>
    <cellStyle name="Normal 5 5 2 2 2 2" xfId="3284" xr:uid="{00000000-0005-0000-0000-0000FA110000}"/>
    <cellStyle name="Normal 5 5 2 2 2 3" xfId="4823" xr:uid="{00000000-0005-0000-0000-0000FB110000}"/>
    <cellStyle name="Normal 5 5 2 2 3" xfId="3283" xr:uid="{00000000-0005-0000-0000-0000FC110000}"/>
    <cellStyle name="Normal 5 5 2 2 4" xfId="4822" xr:uid="{00000000-0005-0000-0000-0000FD110000}"/>
    <cellStyle name="Normal 5 5 2 3" xfId="1721" xr:uid="{00000000-0005-0000-0000-0000FE110000}"/>
    <cellStyle name="Normal 5 5 2 3 2" xfId="3285" xr:uid="{00000000-0005-0000-0000-0000FF110000}"/>
    <cellStyle name="Normal 5 5 2 3 3" xfId="4824" xr:uid="{00000000-0005-0000-0000-000000120000}"/>
    <cellStyle name="Normal 5 5 2 4" xfId="3282" xr:uid="{00000000-0005-0000-0000-000001120000}"/>
    <cellStyle name="Normal 5 5 2 5" xfId="4821" xr:uid="{00000000-0005-0000-0000-000002120000}"/>
    <cellStyle name="Normal 5 5 3" xfId="1722" xr:uid="{00000000-0005-0000-0000-000003120000}"/>
    <cellStyle name="Normal 5 5 3 2" xfId="1723" xr:uid="{00000000-0005-0000-0000-000004120000}"/>
    <cellStyle name="Normal 5 5 3 2 2" xfId="3287" xr:uid="{00000000-0005-0000-0000-000005120000}"/>
    <cellStyle name="Normal 5 5 3 2 3" xfId="4826" xr:uid="{00000000-0005-0000-0000-000006120000}"/>
    <cellStyle name="Normal 5 5 3 3" xfId="3286" xr:uid="{00000000-0005-0000-0000-000007120000}"/>
    <cellStyle name="Normal 5 5 3 4" xfId="4825" xr:uid="{00000000-0005-0000-0000-000008120000}"/>
    <cellStyle name="Normal 5 5 4" xfId="1724" xr:uid="{00000000-0005-0000-0000-000009120000}"/>
    <cellStyle name="Normal 5 5 4 2" xfId="3288" xr:uid="{00000000-0005-0000-0000-00000A120000}"/>
    <cellStyle name="Normal 5 5 4 3" xfId="4827" xr:uid="{00000000-0005-0000-0000-00000B120000}"/>
    <cellStyle name="Normal 5 5 5" xfId="1725" xr:uid="{00000000-0005-0000-0000-00000C120000}"/>
    <cellStyle name="Normal 5 5 5 2" xfId="3289" xr:uid="{00000000-0005-0000-0000-00000D120000}"/>
    <cellStyle name="Normal 5 5 5 3" xfId="4828" xr:uid="{00000000-0005-0000-0000-00000E120000}"/>
    <cellStyle name="Normal 5 5 6" xfId="1726" xr:uid="{00000000-0005-0000-0000-00000F120000}"/>
    <cellStyle name="Normal 5 5 6 2" xfId="3290" xr:uid="{00000000-0005-0000-0000-000010120000}"/>
    <cellStyle name="Normal 5 5 6 3" xfId="4829" xr:uid="{00000000-0005-0000-0000-000011120000}"/>
    <cellStyle name="Normal 5 5 7" xfId="1717" xr:uid="{00000000-0005-0000-0000-000012120000}"/>
    <cellStyle name="Normal 5 5 7 2" xfId="5086" xr:uid="{00000000-0005-0000-0000-000013120000}"/>
    <cellStyle name="Normal 5 5 8" xfId="3281" xr:uid="{00000000-0005-0000-0000-000014120000}"/>
    <cellStyle name="Normal 5 5 9" xfId="4820" xr:uid="{00000000-0005-0000-0000-000015120000}"/>
    <cellStyle name="Normal 5 6" xfId="1727" xr:uid="{00000000-0005-0000-0000-000016120000}"/>
    <cellStyle name="Normal 5 6 2" xfId="1728" xr:uid="{00000000-0005-0000-0000-000017120000}"/>
    <cellStyle name="Normal 5 6 2 2" xfId="1729" xr:uid="{00000000-0005-0000-0000-000018120000}"/>
    <cellStyle name="Normal 5 6 2 2 2" xfId="3293" xr:uid="{00000000-0005-0000-0000-000019120000}"/>
    <cellStyle name="Normal 5 6 2 2 3" xfId="4832" xr:uid="{00000000-0005-0000-0000-00001A120000}"/>
    <cellStyle name="Normal 5 6 2 3" xfId="3292" xr:uid="{00000000-0005-0000-0000-00001B120000}"/>
    <cellStyle name="Normal 5 6 2 4" xfId="4831" xr:uid="{00000000-0005-0000-0000-00001C120000}"/>
    <cellStyle name="Normal 5 6 3" xfId="1730" xr:uid="{00000000-0005-0000-0000-00001D120000}"/>
    <cellStyle name="Normal 5 6 3 2" xfId="3294" xr:uid="{00000000-0005-0000-0000-00001E120000}"/>
    <cellStyle name="Normal 5 6 3 3" xfId="4833" xr:uid="{00000000-0005-0000-0000-00001F120000}"/>
    <cellStyle name="Normal 5 6 4" xfId="1731" xr:uid="{00000000-0005-0000-0000-000020120000}"/>
    <cellStyle name="Normal 5 6 4 2" xfId="3295" xr:uid="{00000000-0005-0000-0000-000021120000}"/>
    <cellStyle name="Normal 5 6 4 3" xfId="4834" xr:uid="{00000000-0005-0000-0000-000022120000}"/>
    <cellStyle name="Normal 5 6 5" xfId="1732" xr:uid="{00000000-0005-0000-0000-000023120000}"/>
    <cellStyle name="Normal 5 6 5 2" xfId="3296" xr:uid="{00000000-0005-0000-0000-000024120000}"/>
    <cellStyle name="Normal 5 6 5 3" xfId="4835" xr:uid="{00000000-0005-0000-0000-000025120000}"/>
    <cellStyle name="Normal 5 6 6" xfId="3291" xr:uid="{00000000-0005-0000-0000-000026120000}"/>
    <cellStyle name="Normal 5 6 7" xfId="4830" xr:uid="{00000000-0005-0000-0000-000027120000}"/>
    <cellStyle name="Normal 5 7" xfId="1733" xr:uid="{00000000-0005-0000-0000-000028120000}"/>
    <cellStyle name="Normal 5 7 2" xfId="1734" xr:uid="{00000000-0005-0000-0000-000029120000}"/>
    <cellStyle name="Normal 5 7 2 2" xfId="1735" xr:uid="{00000000-0005-0000-0000-00002A120000}"/>
    <cellStyle name="Normal 5 7 2 2 2" xfId="3299" xr:uid="{00000000-0005-0000-0000-00002B120000}"/>
    <cellStyle name="Normal 5 7 2 2 3" xfId="4838" xr:uid="{00000000-0005-0000-0000-00002C120000}"/>
    <cellStyle name="Normal 5 7 2 3" xfId="3298" xr:uid="{00000000-0005-0000-0000-00002D120000}"/>
    <cellStyle name="Normal 5 7 2 4" xfId="4837" xr:uid="{00000000-0005-0000-0000-00002E120000}"/>
    <cellStyle name="Normal 5 7 3" xfId="1736" xr:uid="{00000000-0005-0000-0000-00002F120000}"/>
    <cellStyle name="Normal 5 7 3 2" xfId="3300" xr:uid="{00000000-0005-0000-0000-000030120000}"/>
    <cellStyle name="Normal 5 7 3 3" xfId="4839" xr:uid="{00000000-0005-0000-0000-000031120000}"/>
    <cellStyle name="Normal 5 7 4" xfId="3297" xr:uid="{00000000-0005-0000-0000-000032120000}"/>
    <cellStyle name="Normal 5 7 5" xfId="4836" xr:uid="{00000000-0005-0000-0000-000033120000}"/>
    <cellStyle name="Normal 5 8" xfId="1737" xr:uid="{00000000-0005-0000-0000-000034120000}"/>
    <cellStyle name="Normal 5 8 2" xfId="1738" xr:uid="{00000000-0005-0000-0000-000035120000}"/>
    <cellStyle name="Normal 5 8 2 2" xfId="1739" xr:uid="{00000000-0005-0000-0000-000036120000}"/>
    <cellStyle name="Normal 5 8 2 2 2" xfId="3303" xr:uid="{00000000-0005-0000-0000-000037120000}"/>
    <cellStyle name="Normal 5 8 2 2 3" xfId="4842" xr:uid="{00000000-0005-0000-0000-000038120000}"/>
    <cellStyle name="Normal 5 8 2 3" xfId="3302" xr:uid="{00000000-0005-0000-0000-000039120000}"/>
    <cellStyle name="Normal 5 8 2 4" xfId="4841" xr:uid="{00000000-0005-0000-0000-00003A120000}"/>
    <cellStyle name="Normal 5 8 3" xfId="1740" xr:uid="{00000000-0005-0000-0000-00003B120000}"/>
    <cellStyle name="Normal 5 8 3 2" xfId="3304" xr:uid="{00000000-0005-0000-0000-00003C120000}"/>
    <cellStyle name="Normal 5 8 3 3" xfId="4843" xr:uid="{00000000-0005-0000-0000-00003D120000}"/>
    <cellStyle name="Normal 5 8 4" xfId="3301" xr:uid="{00000000-0005-0000-0000-00003E120000}"/>
    <cellStyle name="Normal 5 8 5" xfId="4840" xr:uid="{00000000-0005-0000-0000-00003F120000}"/>
    <cellStyle name="Normal 5 9" xfId="1741" xr:uid="{00000000-0005-0000-0000-000040120000}"/>
    <cellStyle name="Normal 5 9 2" xfId="1742" xr:uid="{00000000-0005-0000-0000-000041120000}"/>
    <cellStyle name="Normal 5 9 2 2" xfId="3306" xr:uid="{00000000-0005-0000-0000-000042120000}"/>
    <cellStyle name="Normal 5 9 2 3" xfId="4845" xr:uid="{00000000-0005-0000-0000-000043120000}"/>
    <cellStyle name="Normal 5 9 3" xfId="3305" xr:uid="{00000000-0005-0000-0000-000044120000}"/>
    <cellStyle name="Normal 5 9 4" xfId="4844" xr:uid="{00000000-0005-0000-0000-000045120000}"/>
    <cellStyle name="Normal 6" xfId="105" xr:uid="{00000000-0005-0000-0000-000046120000}"/>
    <cellStyle name="Normal 6 10" xfId="1744" xr:uid="{00000000-0005-0000-0000-000047120000}"/>
    <cellStyle name="Normal 6 10 2" xfId="1745" xr:uid="{00000000-0005-0000-0000-000048120000}"/>
    <cellStyle name="Normal 6 10 2 2" xfId="3309" xr:uid="{00000000-0005-0000-0000-000049120000}"/>
    <cellStyle name="Normal 6 10 2 3" xfId="4848" xr:uid="{00000000-0005-0000-0000-00004A120000}"/>
    <cellStyle name="Normal 6 10 3" xfId="3308" xr:uid="{00000000-0005-0000-0000-00004B120000}"/>
    <cellStyle name="Normal 6 10 4" xfId="4847" xr:uid="{00000000-0005-0000-0000-00004C120000}"/>
    <cellStyle name="Normal 6 11" xfId="1746" xr:uid="{00000000-0005-0000-0000-00004D120000}"/>
    <cellStyle name="Normal 6 11 2" xfId="1747" xr:uid="{00000000-0005-0000-0000-00004E120000}"/>
    <cellStyle name="Normal 6 11 2 2" xfId="3311" xr:uid="{00000000-0005-0000-0000-00004F120000}"/>
    <cellStyle name="Normal 6 11 2 3" xfId="4850" xr:uid="{00000000-0005-0000-0000-000050120000}"/>
    <cellStyle name="Normal 6 11 3" xfId="3310" xr:uid="{00000000-0005-0000-0000-000051120000}"/>
    <cellStyle name="Normal 6 11 4" xfId="4849" xr:uid="{00000000-0005-0000-0000-000052120000}"/>
    <cellStyle name="Normal 6 12" xfId="1748" xr:uid="{00000000-0005-0000-0000-000053120000}"/>
    <cellStyle name="Normal 6 12 2" xfId="3312" xr:uid="{00000000-0005-0000-0000-000054120000}"/>
    <cellStyle name="Normal 6 12 3" xfId="4851" xr:uid="{00000000-0005-0000-0000-000055120000}"/>
    <cellStyle name="Normal 6 13" xfId="1749" xr:uid="{00000000-0005-0000-0000-000056120000}"/>
    <cellStyle name="Normal 6 13 2" xfId="3313" xr:uid="{00000000-0005-0000-0000-000057120000}"/>
    <cellStyle name="Normal 6 13 3" xfId="4852" xr:uid="{00000000-0005-0000-0000-000058120000}"/>
    <cellStyle name="Normal 6 14" xfId="1750" xr:uid="{00000000-0005-0000-0000-000059120000}"/>
    <cellStyle name="Normal 6 14 2" xfId="3314" xr:uid="{00000000-0005-0000-0000-00005A120000}"/>
    <cellStyle name="Normal 6 14 3" xfId="4853" xr:uid="{00000000-0005-0000-0000-00005B120000}"/>
    <cellStyle name="Normal 6 15" xfId="1751" xr:uid="{00000000-0005-0000-0000-00005C120000}"/>
    <cellStyle name="Normal 6 15 2" xfId="3315" xr:uid="{00000000-0005-0000-0000-00005D120000}"/>
    <cellStyle name="Normal 6 15 3" xfId="4854" xr:uid="{00000000-0005-0000-0000-00005E120000}"/>
    <cellStyle name="Normal 6 16" xfId="1743" xr:uid="{00000000-0005-0000-0000-00005F120000}"/>
    <cellStyle name="Normal 6 16 2" xfId="5087" xr:uid="{00000000-0005-0000-0000-000060120000}"/>
    <cellStyle name="Normal 6 17" xfId="3307" xr:uid="{00000000-0005-0000-0000-000061120000}"/>
    <cellStyle name="Normal 6 18" xfId="4846" xr:uid="{00000000-0005-0000-0000-000062120000}"/>
    <cellStyle name="Normal 6 2" xfId="126" xr:uid="{00000000-0005-0000-0000-000063120000}"/>
    <cellStyle name="Normal 6 2 10" xfId="1753" xr:uid="{00000000-0005-0000-0000-000064120000}"/>
    <cellStyle name="Normal 6 2 10 2" xfId="3317" xr:uid="{00000000-0005-0000-0000-000065120000}"/>
    <cellStyle name="Normal 6 2 10 3" xfId="4856" xr:uid="{00000000-0005-0000-0000-000066120000}"/>
    <cellStyle name="Normal 6 2 11" xfId="1752" xr:uid="{00000000-0005-0000-0000-000067120000}"/>
    <cellStyle name="Normal 6 2 11 2" xfId="5088" xr:uid="{00000000-0005-0000-0000-000068120000}"/>
    <cellStyle name="Normal 6 2 12" xfId="3316" xr:uid="{00000000-0005-0000-0000-000069120000}"/>
    <cellStyle name="Normal 6 2 13" xfId="4855" xr:uid="{00000000-0005-0000-0000-00006A120000}"/>
    <cellStyle name="Normal 6 2 2" xfId="171" xr:uid="{00000000-0005-0000-0000-00006B120000}"/>
    <cellStyle name="Normal 6 2 2 2" xfId="1755" xr:uid="{00000000-0005-0000-0000-00006C120000}"/>
    <cellStyle name="Normal 6 2 2 2 2" xfId="1756" xr:uid="{00000000-0005-0000-0000-00006D120000}"/>
    <cellStyle name="Normal 6 2 2 2 2 2" xfId="1757" xr:uid="{00000000-0005-0000-0000-00006E120000}"/>
    <cellStyle name="Normal 6 2 2 2 2 2 2" xfId="3321" xr:uid="{00000000-0005-0000-0000-00006F120000}"/>
    <cellStyle name="Normal 6 2 2 2 2 2 3" xfId="4860" xr:uid="{00000000-0005-0000-0000-000070120000}"/>
    <cellStyle name="Normal 6 2 2 2 2 3" xfId="3320" xr:uid="{00000000-0005-0000-0000-000071120000}"/>
    <cellStyle name="Normal 6 2 2 2 2 4" xfId="4859" xr:uid="{00000000-0005-0000-0000-000072120000}"/>
    <cellStyle name="Normal 6 2 2 2 3" xfId="1758" xr:uid="{00000000-0005-0000-0000-000073120000}"/>
    <cellStyle name="Normal 6 2 2 2 3 2" xfId="3322" xr:uid="{00000000-0005-0000-0000-000074120000}"/>
    <cellStyle name="Normal 6 2 2 2 3 3" xfId="4861" xr:uid="{00000000-0005-0000-0000-000075120000}"/>
    <cellStyle name="Normal 6 2 2 2 4" xfId="1759" xr:uid="{00000000-0005-0000-0000-000076120000}"/>
    <cellStyle name="Normal 6 2 2 2 4 2" xfId="3323" xr:uid="{00000000-0005-0000-0000-000077120000}"/>
    <cellStyle name="Normal 6 2 2 2 4 3" xfId="4862" xr:uid="{00000000-0005-0000-0000-000078120000}"/>
    <cellStyle name="Normal 6 2 2 2 5" xfId="1760" xr:uid="{00000000-0005-0000-0000-000079120000}"/>
    <cellStyle name="Normal 6 2 2 2 5 2" xfId="3324" xr:uid="{00000000-0005-0000-0000-00007A120000}"/>
    <cellStyle name="Normal 6 2 2 2 5 3" xfId="4863" xr:uid="{00000000-0005-0000-0000-00007B120000}"/>
    <cellStyle name="Normal 6 2 2 2 6" xfId="3319" xr:uid="{00000000-0005-0000-0000-00007C120000}"/>
    <cellStyle name="Normal 6 2 2 2 7" xfId="4858" xr:uid="{00000000-0005-0000-0000-00007D120000}"/>
    <cellStyle name="Normal 6 2 2 3" xfId="1761" xr:uid="{00000000-0005-0000-0000-00007E120000}"/>
    <cellStyle name="Normal 6 2 2 3 2" xfId="1762" xr:uid="{00000000-0005-0000-0000-00007F120000}"/>
    <cellStyle name="Normal 6 2 2 3 2 2" xfId="3326" xr:uid="{00000000-0005-0000-0000-000080120000}"/>
    <cellStyle name="Normal 6 2 2 3 2 3" xfId="4865" xr:uid="{00000000-0005-0000-0000-000081120000}"/>
    <cellStyle name="Normal 6 2 2 3 3" xfId="3325" xr:uid="{00000000-0005-0000-0000-000082120000}"/>
    <cellStyle name="Normal 6 2 2 3 4" xfId="4864" xr:uid="{00000000-0005-0000-0000-000083120000}"/>
    <cellStyle name="Normal 6 2 2 4" xfId="1763" xr:uid="{00000000-0005-0000-0000-000084120000}"/>
    <cellStyle name="Normal 6 2 2 4 2" xfId="3327" xr:uid="{00000000-0005-0000-0000-000085120000}"/>
    <cellStyle name="Normal 6 2 2 4 3" xfId="4866" xr:uid="{00000000-0005-0000-0000-000086120000}"/>
    <cellStyle name="Normal 6 2 2 5" xfId="1764" xr:uid="{00000000-0005-0000-0000-000087120000}"/>
    <cellStyle name="Normal 6 2 2 5 2" xfId="3328" xr:uid="{00000000-0005-0000-0000-000088120000}"/>
    <cellStyle name="Normal 6 2 2 5 3" xfId="4867" xr:uid="{00000000-0005-0000-0000-000089120000}"/>
    <cellStyle name="Normal 6 2 2 6" xfId="1765" xr:uid="{00000000-0005-0000-0000-00008A120000}"/>
    <cellStyle name="Normal 6 2 2 6 2" xfId="3329" xr:uid="{00000000-0005-0000-0000-00008B120000}"/>
    <cellStyle name="Normal 6 2 2 6 3" xfId="4868" xr:uid="{00000000-0005-0000-0000-00008C120000}"/>
    <cellStyle name="Normal 6 2 2 7" xfId="1754" xr:uid="{00000000-0005-0000-0000-00008D120000}"/>
    <cellStyle name="Normal 6 2 2 7 2" xfId="5089" xr:uid="{00000000-0005-0000-0000-00008E120000}"/>
    <cellStyle name="Normal 6 2 2 8" xfId="3318" xr:uid="{00000000-0005-0000-0000-00008F120000}"/>
    <cellStyle name="Normal 6 2 2 9" xfId="4857" xr:uid="{00000000-0005-0000-0000-000090120000}"/>
    <cellStyle name="Normal 6 2 3" xfId="216" xr:uid="{00000000-0005-0000-0000-000091120000}"/>
    <cellStyle name="Normal 6 2 3 2" xfId="1767" xr:uid="{00000000-0005-0000-0000-000092120000}"/>
    <cellStyle name="Normal 6 2 3 2 2" xfId="1768" xr:uid="{00000000-0005-0000-0000-000093120000}"/>
    <cellStyle name="Normal 6 2 3 2 2 2" xfId="3332" xr:uid="{00000000-0005-0000-0000-000094120000}"/>
    <cellStyle name="Normal 6 2 3 2 2 3" xfId="4871" xr:uid="{00000000-0005-0000-0000-000095120000}"/>
    <cellStyle name="Normal 6 2 3 2 3" xfId="3331" xr:uid="{00000000-0005-0000-0000-000096120000}"/>
    <cellStyle name="Normal 6 2 3 2 4" xfId="4870" xr:uid="{00000000-0005-0000-0000-000097120000}"/>
    <cellStyle name="Normal 6 2 3 3" xfId="1769" xr:uid="{00000000-0005-0000-0000-000098120000}"/>
    <cellStyle name="Normal 6 2 3 3 2" xfId="3333" xr:uid="{00000000-0005-0000-0000-000099120000}"/>
    <cellStyle name="Normal 6 2 3 3 3" xfId="4872" xr:uid="{00000000-0005-0000-0000-00009A120000}"/>
    <cellStyle name="Normal 6 2 3 4" xfId="1770" xr:uid="{00000000-0005-0000-0000-00009B120000}"/>
    <cellStyle name="Normal 6 2 3 4 2" xfId="3334" xr:uid="{00000000-0005-0000-0000-00009C120000}"/>
    <cellStyle name="Normal 6 2 3 4 3" xfId="4873" xr:uid="{00000000-0005-0000-0000-00009D120000}"/>
    <cellStyle name="Normal 6 2 3 5" xfId="1771" xr:uid="{00000000-0005-0000-0000-00009E120000}"/>
    <cellStyle name="Normal 6 2 3 5 2" xfId="3335" xr:uid="{00000000-0005-0000-0000-00009F120000}"/>
    <cellStyle name="Normal 6 2 3 5 3" xfId="4874" xr:uid="{00000000-0005-0000-0000-0000A0120000}"/>
    <cellStyle name="Normal 6 2 3 6" xfId="1766" xr:uid="{00000000-0005-0000-0000-0000A1120000}"/>
    <cellStyle name="Normal 6 2 3 6 2" xfId="5090" xr:uid="{00000000-0005-0000-0000-0000A2120000}"/>
    <cellStyle name="Normal 6 2 3 7" xfId="3330" xr:uid="{00000000-0005-0000-0000-0000A3120000}"/>
    <cellStyle name="Normal 6 2 3 8" xfId="4869" xr:uid="{00000000-0005-0000-0000-0000A4120000}"/>
    <cellStyle name="Normal 6 2 4" xfId="1772" xr:uid="{00000000-0005-0000-0000-0000A5120000}"/>
    <cellStyle name="Normal 6 2 4 2" xfId="1773" xr:uid="{00000000-0005-0000-0000-0000A6120000}"/>
    <cellStyle name="Normal 6 2 4 2 2" xfId="1774" xr:uid="{00000000-0005-0000-0000-0000A7120000}"/>
    <cellStyle name="Normal 6 2 4 2 2 2" xfId="3338" xr:uid="{00000000-0005-0000-0000-0000A8120000}"/>
    <cellStyle name="Normal 6 2 4 2 2 3" xfId="4877" xr:uid="{00000000-0005-0000-0000-0000A9120000}"/>
    <cellStyle name="Normal 6 2 4 2 3" xfId="3337" xr:uid="{00000000-0005-0000-0000-0000AA120000}"/>
    <cellStyle name="Normal 6 2 4 2 4" xfId="4876" xr:uid="{00000000-0005-0000-0000-0000AB120000}"/>
    <cellStyle name="Normal 6 2 4 3" xfId="1775" xr:uid="{00000000-0005-0000-0000-0000AC120000}"/>
    <cellStyle name="Normal 6 2 4 3 2" xfId="3339" xr:uid="{00000000-0005-0000-0000-0000AD120000}"/>
    <cellStyle name="Normal 6 2 4 3 3" xfId="4878" xr:uid="{00000000-0005-0000-0000-0000AE120000}"/>
    <cellStyle name="Normal 6 2 4 4" xfId="3336" xr:uid="{00000000-0005-0000-0000-0000AF120000}"/>
    <cellStyle name="Normal 6 2 4 5" xfId="4875" xr:uid="{00000000-0005-0000-0000-0000B0120000}"/>
    <cellStyle name="Normal 6 2 5" xfId="1776" xr:uid="{00000000-0005-0000-0000-0000B1120000}"/>
    <cellStyle name="Normal 6 2 5 2" xfId="1777" xr:uid="{00000000-0005-0000-0000-0000B2120000}"/>
    <cellStyle name="Normal 6 2 5 2 2" xfId="1778" xr:uid="{00000000-0005-0000-0000-0000B3120000}"/>
    <cellStyle name="Normal 6 2 5 2 2 2" xfId="3342" xr:uid="{00000000-0005-0000-0000-0000B4120000}"/>
    <cellStyle name="Normal 6 2 5 2 2 3" xfId="4881" xr:uid="{00000000-0005-0000-0000-0000B5120000}"/>
    <cellStyle name="Normal 6 2 5 2 3" xfId="3341" xr:uid="{00000000-0005-0000-0000-0000B6120000}"/>
    <cellStyle name="Normal 6 2 5 2 4" xfId="4880" xr:uid="{00000000-0005-0000-0000-0000B7120000}"/>
    <cellStyle name="Normal 6 2 5 3" xfId="1779" xr:uid="{00000000-0005-0000-0000-0000B8120000}"/>
    <cellStyle name="Normal 6 2 5 3 2" xfId="3343" xr:uid="{00000000-0005-0000-0000-0000B9120000}"/>
    <cellStyle name="Normal 6 2 5 3 3" xfId="4882" xr:uid="{00000000-0005-0000-0000-0000BA120000}"/>
    <cellStyle name="Normal 6 2 5 4" xfId="3340" xr:uid="{00000000-0005-0000-0000-0000BB120000}"/>
    <cellStyle name="Normal 6 2 5 5" xfId="4879" xr:uid="{00000000-0005-0000-0000-0000BC120000}"/>
    <cellStyle name="Normal 6 2 6" xfId="1780" xr:uid="{00000000-0005-0000-0000-0000BD120000}"/>
    <cellStyle name="Normal 6 2 6 2" xfId="1781" xr:uid="{00000000-0005-0000-0000-0000BE120000}"/>
    <cellStyle name="Normal 6 2 6 2 2" xfId="3345" xr:uid="{00000000-0005-0000-0000-0000BF120000}"/>
    <cellStyle name="Normal 6 2 6 2 3" xfId="4884" xr:uid="{00000000-0005-0000-0000-0000C0120000}"/>
    <cellStyle name="Normal 6 2 6 3" xfId="3344" xr:uid="{00000000-0005-0000-0000-0000C1120000}"/>
    <cellStyle name="Normal 6 2 6 4" xfId="4883" xr:uid="{00000000-0005-0000-0000-0000C2120000}"/>
    <cellStyle name="Normal 6 2 7" xfId="1782" xr:uid="{00000000-0005-0000-0000-0000C3120000}"/>
    <cellStyle name="Normal 6 2 7 2" xfId="1783" xr:uid="{00000000-0005-0000-0000-0000C4120000}"/>
    <cellStyle name="Normal 6 2 7 2 2" xfId="3347" xr:uid="{00000000-0005-0000-0000-0000C5120000}"/>
    <cellStyle name="Normal 6 2 7 2 3" xfId="4886" xr:uid="{00000000-0005-0000-0000-0000C6120000}"/>
    <cellStyle name="Normal 6 2 7 3" xfId="3346" xr:uid="{00000000-0005-0000-0000-0000C7120000}"/>
    <cellStyle name="Normal 6 2 7 4" xfId="4885" xr:uid="{00000000-0005-0000-0000-0000C8120000}"/>
    <cellStyle name="Normal 6 2 8" xfId="1784" xr:uid="{00000000-0005-0000-0000-0000C9120000}"/>
    <cellStyle name="Normal 6 2 8 2" xfId="3348" xr:uid="{00000000-0005-0000-0000-0000CA120000}"/>
    <cellStyle name="Normal 6 2 8 3" xfId="4887" xr:uid="{00000000-0005-0000-0000-0000CB120000}"/>
    <cellStyle name="Normal 6 2 9" xfId="1785" xr:uid="{00000000-0005-0000-0000-0000CC120000}"/>
    <cellStyle name="Normal 6 2 9 2" xfId="3349" xr:uid="{00000000-0005-0000-0000-0000CD120000}"/>
    <cellStyle name="Normal 6 2 9 3" xfId="4888" xr:uid="{00000000-0005-0000-0000-0000CE120000}"/>
    <cellStyle name="Normal 6 3" xfId="140" xr:uid="{00000000-0005-0000-0000-0000CF120000}"/>
    <cellStyle name="Normal 6 3 10" xfId="3350" xr:uid="{00000000-0005-0000-0000-0000D0120000}"/>
    <cellStyle name="Normal 6 3 11" xfId="4889" xr:uid="{00000000-0005-0000-0000-0000D1120000}"/>
    <cellStyle name="Normal 6 3 2" xfId="185" xr:uid="{00000000-0005-0000-0000-0000D2120000}"/>
    <cellStyle name="Normal 6 3 2 2" xfId="1788" xr:uid="{00000000-0005-0000-0000-0000D3120000}"/>
    <cellStyle name="Normal 6 3 2 2 2" xfId="1789" xr:uid="{00000000-0005-0000-0000-0000D4120000}"/>
    <cellStyle name="Normal 6 3 2 2 2 2" xfId="3353" xr:uid="{00000000-0005-0000-0000-0000D5120000}"/>
    <cellStyle name="Normal 6 3 2 2 2 3" xfId="4892" xr:uid="{00000000-0005-0000-0000-0000D6120000}"/>
    <cellStyle name="Normal 6 3 2 2 3" xfId="3352" xr:uid="{00000000-0005-0000-0000-0000D7120000}"/>
    <cellStyle name="Normal 6 3 2 2 4" xfId="4891" xr:uid="{00000000-0005-0000-0000-0000D8120000}"/>
    <cellStyle name="Normal 6 3 2 3" xfId="1790" xr:uid="{00000000-0005-0000-0000-0000D9120000}"/>
    <cellStyle name="Normal 6 3 2 3 2" xfId="3354" xr:uid="{00000000-0005-0000-0000-0000DA120000}"/>
    <cellStyle name="Normal 6 3 2 3 3" xfId="4893" xr:uid="{00000000-0005-0000-0000-0000DB120000}"/>
    <cellStyle name="Normal 6 3 2 4" xfId="1791" xr:uid="{00000000-0005-0000-0000-0000DC120000}"/>
    <cellStyle name="Normal 6 3 2 4 2" xfId="3355" xr:uid="{00000000-0005-0000-0000-0000DD120000}"/>
    <cellStyle name="Normal 6 3 2 4 3" xfId="4894" xr:uid="{00000000-0005-0000-0000-0000DE120000}"/>
    <cellStyle name="Normal 6 3 2 5" xfId="1792" xr:uid="{00000000-0005-0000-0000-0000DF120000}"/>
    <cellStyle name="Normal 6 3 2 5 2" xfId="3356" xr:uid="{00000000-0005-0000-0000-0000E0120000}"/>
    <cellStyle name="Normal 6 3 2 5 3" xfId="4895" xr:uid="{00000000-0005-0000-0000-0000E1120000}"/>
    <cellStyle name="Normal 6 3 2 6" xfId="1787" xr:uid="{00000000-0005-0000-0000-0000E2120000}"/>
    <cellStyle name="Normal 6 3 2 6 2" xfId="5092" xr:uid="{00000000-0005-0000-0000-0000E3120000}"/>
    <cellStyle name="Normal 6 3 2 7" xfId="3351" xr:uid="{00000000-0005-0000-0000-0000E4120000}"/>
    <cellStyle name="Normal 6 3 2 8" xfId="4890" xr:uid="{00000000-0005-0000-0000-0000E5120000}"/>
    <cellStyle name="Normal 6 3 3" xfId="230" xr:uid="{00000000-0005-0000-0000-0000E6120000}"/>
    <cellStyle name="Normal 6 3 3 2" xfId="1794" xr:uid="{00000000-0005-0000-0000-0000E7120000}"/>
    <cellStyle name="Normal 6 3 3 2 2" xfId="1795" xr:uid="{00000000-0005-0000-0000-0000E8120000}"/>
    <cellStyle name="Normal 6 3 3 2 2 2" xfId="3359" xr:uid="{00000000-0005-0000-0000-0000E9120000}"/>
    <cellStyle name="Normal 6 3 3 2 2 3" xfId="4898" xr:uid="{00000000-0005-0000-0000-0000EA120000}"/>
    <cellStyle name="Normal 6 3 3 2 3" xfId="3358" xr:uid="{00000000-0005-0000-0000-0000EB120000}"/>
    <cellStyle name="Normal 6 3 3 2 4" xfId="4897" xr:uid="{00000000-0005-0000-0000-0000EC120000}"/>
    <cellStyle name="Normal 6 3 3 3" xfId="1796" xr:uid="{00000000-0005-0000-0000-0000ED120000}"/>
    <cellStyle name="Normal 6 3 3 3 2" xfId="3360" xr:uid="{00000000-0005-0000-0000-0000EE120000}"/>
    <cellStyle name="Normal 6 3 3 3 3" xfId="4899" xr:uid="{00000000-0005-0000-0000-0000EF120000}"/>
    <cellStyle name="Normal 6 3 3 4" xfId="1793" xr:uid="{00000000-0005-0000-0000-0000F0120000}"/>
    <cellStyle name="Normal 6 3 3 4 2" xfId="5093" xr:uid="{00000000-0005-0000-0000-0000F1120000}"/>
    <cellStyle name="Normal 6 3 3 5" xfId="3357" xr:uid="{00000000-0005-0000-0000-0000F2120000}"/>
    <cellStyle name="Normal 6 3 3 6" xfId="4896" xr:uid="{00000000-0005-0000-0000-0000F3120000}"/>
    <cellStyle name="Normal 6 3 4" xfId="1797" xr:uid="{00000000-0005-0000-0000-0000F4120000}"/>
    <cellStyle name="Normal 6 3 4 2" xfId="1798" xr:uid="{00000000-0005-0000-0000-0000F5120000}"/>
    <cellStyle name="Normal 6 3 4 2 2" xfId="3362" xr:uid="{00000000-0005-0000-0000-0000F6120000}"/>
    <cellStyle name="Normal 6 3 4 2 3" xfId="4901" xr:uid="{00000000-0005-0000-0000-0000F7120000}"/>
    <cellStyle name="Normal 6 3 4 3" xfId="3361" xr:uid="{00000000-0005-0000-0000-0000F8120000}"/>
    <cellStyle name="Normal 6 3 4 4" xfId="4900" xr:uid="{00000000-0005-0000-0000-0000F9120000}"/>
    <cellStyle name="Normal 6 3 5" xfId="1799" xr:uid="{00000000-0005-0000-0000-0000FA120000}"/>
    <cellStyle name="Normal 6 3 5 2" xfId="1800" xr:uid="{00000000-0005-0000-0000-0000FB120000}"/>
    <cellStyle name="Normal 6 3 5 2 2" xfId="3364" xr:uid="{00000000-0005-0000-0000-0000FC120000}"/>
    <cellStyle name="Normal 6 3 5 2 3" xfId="4903" xr:uid="{00000000-0005-0000-0000-0000FD120000}"/>
    <cellStyle name="Normal 6 3 5 3" xfId="3363" xr:uid="{00000000-0005-0000-0000-0000FE120000}"/>
    <cellStyle name="Normal 6 3 5 4" xfId="4902" xr:uid="{00000000-0005-0000-0000-0000FF120000}"/>
    <cellStyle name="Normal 6 3 6" xfId="1801" xr:uid="{00000000-0005-0000-0000-000000130000}"/>
    <cellStyle name="Normal 6 3 6 2" xfId="3365" xr:uid="{00000000-0005-0000-0000-000001130000}"/>
    <cellStyle name="Normal 6 3 6 3" xfId="4904" xr:uid="{00000000-0005-0000-0000-000002130000}"/>
    <cellStyle name="Normal 6 3 7" xfId="1802" xr:uid="{00000000-0005-0000-0000-000003130000}"/>
    <cellStyle name="Normal 6 3 7 2" xfId="3366" xr:uid="{00000000-0005-0000-0000-000004130000}"/>
    <cellStyle name="Normal 6 3 7 3" xfId="4905" xr:uid="{00000000-0005-0000-0000-000005130000}"/>
    <cellStyle name="Normal 6 3 8" xfId="1803" xr:uid="{00000000-0005-0000-0000-000006130000}"/>
    <cellStyle name="Normal 6 3 8 2" xfId="3367" xr:uid="{00000000-0005-0000-0000-000007130000}"/>
    <cellStyle name="Normal 6 3 8 3" xfId="4906" xr:uid="{00000000-0005-0000-0000-000008130000}"/>
    <cellStyle name="Normal 6 3 9" xfId="1786" xr:uid="{00000000-0005-0000-0000-000009130000}"/>
    <cellStyle name="Normal 6 3 9 2" xfId="5091" xr:uid="{00000000-0005-0000-0000-00000A130000}"/>
    <cellStyle name="Normal 6 4" xfId="157" xr:uid="{00000000-0005-0000-0000-00000B130000}"/>
    <cellStyle name="Normal 6 4 10" xfId="4907" xr:uid="{00000000-0005-0000-0000-00000C130000}"/>
    <cellStyle name="Normal 6 4 2" xfId="1805" xr:uid="{00000000-0005-0000-0000-00000D130000}"/>
    <cellStyle name="Normal 6 4 2 2" xfId="1806" xr:uid="{00000000-0005-0000-0000-00000E130000}"/>
    <cellStyle name="Normal 6 4 2 2 2" xfId="1807" xr:uid="{00000000-0005-0000-0000-00000F130000}"/>
    <cellStyle name="Normal 6 4 2 2 2 2" xfId="3371" xr:uid="{00000000-0005-0000-0000-000010130000}"/>
    <cellStyle name="Normal 6 4 2 2 2 3" xfId="4910" xr:uid="{00000000-0005-0000-0000-000011130000}"/>
    <cellStyle name="Normal 6 4 2 2 3" xfId="3370" xr:uid="{00000000-0005-0000-0000-000012130000}"/>
    <cellStyle name="Normal 6 4 2 2 4" xfId="4909" xr:uid="{00000000-0005-0000-0000-000013130000}"/>
    <cellStyle name="Normal 6 4 2 3" xfId="1808" xr:uid="{00000000-0005-0000-0000-000014130000}"/>
    <cellStyle name="Normal 6 4 2 3 2" xfId="3372" xr:uid="{00000000-0005-0000-0000-000015130000}"/>
    <cellStyle name="Normal 6 4 2 3 3" xfId="4911" xr:uid="{00000000-0005-0000-0000-000016130000}"/>
    <cellStyle name="Normal 6 4 2 4" xfId="1809" xr:uid="{00000000-0005-0000-0000-000017130000}"/>
    <cellStyle name="Normal 6 4 2 4 2" xfId="3373" xr:uid="{00000000-0005-0000-0000-000018130000}"/>
    <cellStyle name="Normal 6 4 2 4 3" xfId="4912" xr:uid="{00000000-0005-0000-0000-000019130000}"/>
    <cellStyle name="Normal 6 4 2 5" xfId="1810" xr:uid="{00000000-0005-0000-0000-00001A130000}"/>
    <cellStyle name="Normal 6 4 2 5 2" xfId="3374" xr:uid="{00000000-0005-0000-0000-00001B130000}"/>
    <cellStyle name="Normal 6 4 2 5 3" xfId="4913" xr:uid="{00000000-0005-0000-0000-00001C130000}"/>
    <cellStyle name="Normal 6 4 2 6" xfId="3369" xr:uid="{00000000-0005-0000-0000-00001D130000}"/>
    <cellStyle name="Normal 6 4 2 7" xfId="4908" xr:uid="{00000000-0005-0000-0000-00001E130000}"/>
    <cellStyle name="Normal 6 4 3" xfId="1811" xr:uid="{00000000-0005-0000-0000-00001F130000}"/>
    <cellStyle name="Normal 6 4 3 2" xfId="1812" xr:uid="{00000000-0005-0000-0000-000020130000}"/>
    <cellStyle name="Normal 6 4 3 2 2" xfId="1813" xr:uid="{00000000-0005-0000-0000-000021130000}"/>
    <cellStyle name="Normal 6 4 3 2 2 2" xfId="3377" xr:uid="{00000000-0005-0000-0000-000022130000}"/>
    <cellStyle name="Normal 6 4 3 2 2 3" xfId="4916" xr:uid="{00000000-0005-0000-0000-000023130000}"/>
    <cellStyle name="Normal 6 4 3 2 3" xfId="3376" xr:uid="{00000000-0005-0000-0000-000024130000}"/>
    <cellStyle name="Normal 6 4 3 2 4" xfId="4915" xr:uid="{00000000-0005-0000-0000-000025130000}"/>
    <cellStyle name="Normal 6 4 3 3" xfId="1814" xr:uid="{00000000-0005-0000-0000-000026130000}"/>
    <cellStyle name="Normal 6 4 3 3 2" xfId="3378" xr:uid="{00000000-0005-0000-0000-000027130000}"/>
    <cellStyle name="Normal 6 4 3 3 3" xfId="4917" xr:uid="{00000000-0005-0000-0000-000028130000}"/>
    <cellStyle name="Normal 6 4 3 4" xfId="3375" xr:uid="{00000000-0005-0000-0000-000029130000}"/>
    <cellStyle name="Normal 6 4 3 5" xfId="4914" xr:uid="{00000000-0005-0000-0000-00002A130000}"/>
    <cellStyle name="Normal 6 4 4" xfId="1815" xr:uid="{00000000-0005-0000-0000-00002B130000}"/>
    <cellStyle name="Normal 6 4 4 2" xfId="1816" xr:uid="{00000000-0005-0000-0000-00002C130000}"/>
    <cellStyle name="Normal 6 4 4 2 2" xfId="3380" xr:uid="{00000000-0005-0000-0000-00002D130000}"/>
    <cellStyle name="Normal 6 4 4 2 3" xfId="4919" xr:uid="{00000000-0005-0000-0000-00002E130000}"/>
    <cellStyle name="Normal 6 4 4 3" xfId="3379" xr:uid="{00000000-0005-0000-0000-00002F130000}"/>
    <cellStyle name="Normal 6 4 4 4" xfId="4918" xr:uid="{00000000-0005-0000-0000-000030130000}"/>
    <cellStyle name="Normal 6 4 5" xfId="1817" xr:uid="{00000000-0005-0000-0000-000031130000}"/>
    <cellStyle name="Normal 6 4 5 2" xfId="3381" xr:uid="{00000000-0005-0000-0000-000032130000}"/>
    <cellStyle name="Normal 6 4 5 3" xfId="4920" xr:uid="{00000000-0005-0000-0000-000033130000}"/>
    <cellStyle name="Normal 6 4 6" xfId="1818" xr:uid="{00000000-0005-0000-0000-000034130000}"/>
    <cellStyle name="Normal 6 4 6 2" xfId="3382" xr:uid="{00000000-0005-0000-0000-000035130000}"/>
    <cellStyle name="Normal 6 4 6 3" xfId="4921" xr:uid="{00000000-0005-0000-0000-000036130000}"/>
    <cellStyle name="Normal 6 4 7" xfId="1819" xr:uid="{00000000-0005-0000-0000-000037130000}"/>
    <cellStyle name="Normal 6 4 7 2" xfId="3383" xr:uid="{00000000-0005-0000-0000-000038130000}"/>
    <cellStyle name="Normal 6 4 7 3" xfId="4922" xr:uid="{00000000-0005-0000-0000-000039130000}"/>
    <cellStyle name="Normal 6 4 8" xfId="1804" xr:uid="{00000000-0005-0000-0000-00003A130000}"/>
    <cellStyle name="Normal 6 4 8 2" xfId="5094" xr:uid="{00000000-0005-0000-0000-00003B130000}"/>
    <cellStyle name="Normal 6 4 9" xfId="3368" xr:uid="{00000000-0005-0000-0000-00003C130000}"/>
    <cellStyle name="Normal 6 5" xfId="202" xr:uid="{00000000-0005-0000-0000-00003D130000}"/>
    <cellStyle name="Normal 6 5 2" xfId="1821" xr:uid="{00000000-0005-0000-0000-00003E130000}"/>
    <cellStyle name="Normal 6 5 2 2" xfId="1822" xr:uid="{00000000-0005-0000-0000-00003F130000}"/>
    <cellStyle name="Normal 6 5 2 2 2" xfId="1823" xr:uid="{00000000-0005-0000-0000-000040130000}"/>
    <cellStyle name="Normal 6 5 2 2 2 2" xfId="3387" xr:uid="{00000000-0005-0000-0000-000041130000}"/>
    <cellStyle name="Normal 6 5 2 2 2 3" xfId="4926" xr:uid="{00000000-0005-0000-0000-000042130000}"/>
    <cellStyle name="Normal 6 5 2 2 3" xfId="3386" xr:uid="{00000000-0005-0000-0000-000043130000}"/>
    <cellStyle name="Normal 6 5 2 2 4" xfId="4925" xr:uid="{00000000-0005-0000-0000-000044130000}"/>
    <cellStyle name="Normal 6 5 2 3" xfId="1824" xr:uid="{00000000-0005-0000-0000-000045130000}"/>
    <cellStyle name="Normal 6 5 2 3 2" xfId="3388" xr:uid="{00000000-0005-0000-0000-000046130000}"/>
    <cellStyle name="Normal 6 5 2 3 3" xfId="4927" xr:uid="{00000000-0005-0000-0000-000047130000}"/>
    <cellStyle name="Normal 6 5 2 4" xfId="3385" xr:uid="{00000000-0005-0000-0000-000048130000}"/>
    <cellStyle name="Normal 6 5 2 5" xfId="4924" xr:uid="{00000000-0005-0000-0000-000049130000}"/>
    <cellStyle name="Normal 6 5 3" xfId="1825" xr:uid="{00000000-0005-0000-0000-00004A130000}"/>
    <cellStyle name="Normal 6 5 3 2" xfId="1826" xr:uid="{00000000-0005-0000-0000-00004B130000}"/>
    <cellStyle name="Normal 6 5 3 2 2" xfId="3390" xr:uid="{00000000-0005-0000-0000-00004C130000}"/>
    <cellStyle name="Normal 6 5 3 2 3" xfId="4929" xr:uid="{00000000-0005-0000-0000-00004D130000}"/>
    <cellStyle name="Normal 6 5 3 3" xfId="3389" xr:uid="{00000000-0005-0000-0000-00004E130000}"/>
    <cellStyle name="Normal 6 5 3 4" xfId="4928" xr:uid="{00000000-0005-0000-0000-00004F130000}"/>
    <cellStyle name="Normal 6 5 4" xfId="1827" xr:uid="{00000000-0005-0000-0000-000050130000}"/>
    <cellStyle name="Normal 6 5 4 2" xfId="3391" xr:uid="{00000000-0005-0000-0000-000051130000}"/>
    <cellStyle name="Normal 6 5 4 3" xfId="4930" xr:uid="{00000000-0005-0000-0000-000052130000}"/>
    <cellStyle name="Normal 6 5 5" xfId="1828" xr:uid="{00000000-0005-0000-0000-000053130000}"/>
    <cellStyle name="Normal 6 5 5 2" xfId="3392" xr:uid="{00000000-0005-0000-0000-000054130000}"/>
    <cellStyle name="Normal 6 5 5 3" xfId="4931" xr:uid="{00000000-0005-0000-0000-000055130000}"/>
    <cellStyle name="Normal 6 5 6" xfId="1829" xr:uid="{00000000-0005-0000-0000-000056130000}"/>
    <cellStyle name="Normal 6 5 6 2" xfId="3393" xr:uid="{00000000-0005-0000-0000-000057130000}"/>
    <cellStyle name="Normal 6 5 6 3" xfId="4932" xr:uid="{00000000-0005-0000-0000-000058130000}"/>
    <cellStyle name="Normal 6 5 7" xfId="1820" xr:uid="{00000000-0005-0000-0000-000059130000}"/>
    <cellStyle name="Normal 6 5 7 2" xfId="5095" xr:uid="{00000000-0005-0000-0000-00005A130000}"/>
    <cellStyle name="Normal 6 5 8" xfId="3384" xr:uid="{00000000-0005-0000-0000-00005B130000}"/>
    <cellStyle name="Normal 6 5 9" xfId="4923" xr:uid="{00000000-0005-0000-0000-00005C130000}"/>
    <cellStyle name="Normal 6 6" xfId="1830" xr:uid="{00000000-0005-0000-0000-00005D130000}"/>
    <cellStyle name="Normal 6 6 2" xfId="1831" xr:uid="{00000000-0005-0000-0000-00005E130000}"/>
    <cellStyle name="Normal 6 6 2 2" xfId="1832" xr:uid="{00000000-0005-0000-0000-00005F130000}"/>
    <cellStyle name="Normal 6 6 2 2 2" xfId="3396" xr:uid="{00000000-0005-0000-0000-000060130000}"/>
    <cellStyle name="Normal 6 6 2 2 3" xfId="4935" xr:uid="{00000000-0005-0000-0000-000061130000}"/>
    <cellStyle name="Normal 6 6 2 3" xfId="3395" xr:uid="{00000000-0005-0000-0000-000062130000}"/>
    <cellStyle name="Normal 6 6 2 4" xfId="4934" xr:uid="{00000000-0005-0000-0000-000063130000}"/>
    <cellStyle name="Normal 6 6 3" xfId="1833" xr:uid="{00000000-0005-0000-0000-000064130000}"/>
    <cellStyle name="Normal 6 6 3 2" xfId="3397" xr:uid="{00000000-0005-0000-0000-000065130000}"/>
    <cellStyle name="Normal 6 6 3 3" xfId="4936" xr:uid="{00000000-0005-0000-0000-000066130000}"/>
    <cellStyle name="Normal 6 6 4" xfId="1834" xr:uid="{00000000-0005-0000-0000-000067130000}"/>
    <cellStyle name="Normal 6 6 4 2" xfId="3398" xr:uid="{00000000-0005-0000-0000-000068130000}"/>
    <cellStyle name="Normal 6 6 4 3" xfId="4937" xr:uid="{00000000-0005-0000-0000-000069130000}"/>
    <cellStyle name="Normal 6 6 5" xfId="1835" xr:uid="{00000000-0005-0000-0000-00006A130000}"/>
    <cellStyle name="Normal 6 6 5 2" xfId="3399" xr:uid="{00000000-0005-0000-0000-00006B130000}"/>
    <cellStyle name="Normal 6 6 5 3" xfId="4938" xr:uid="{00000000-0005-0000-0000-00006C130000}"/>
    <cellStyle name="Normal 6 6 6" xfId="3394" xr:uid="{00000000-0005-0000-0000-00006D130000}"/>
    <cellStyle name="Normal 6 6 7" xfId="4933" xr:uid="{00000000-0005-0000-0000-00006E130000}"/>
    <cellStyle name="Normal 6 7" xfId="1836" xr:uid="{00000000-0005-0000-0000-00006F130000}"/>
    <cellStyle name="Normal 6 7 2" xfId="1837" xr:uid="{00000000-0005-0000-0000-000070130000}"/>
    <cellStyle name="Normal 6 7 2 2" xfId="1838" xr:uid="{00000000-0005-0000-0000-000071130000}"/>
    <cellStyle name="Normal 6 7 2 2 2" xfId="3402" xr:uid="{00000000-0005-0000-0000-000072130000}"/>
    <cellStyle name="Normal 6 7 2 2 3" xfId="4941" xr:uid="{00000000-0005-0000-0000-000073130000}"/>
    <cellStyle name="Normal 6 7 2 3" xfId="3401" xr:uid="{00000000-0005-0000-0000-000074130000}"/>
    <cellStyle name="Normal 6 7 2 4" xfId="4940" xr:uid="{00000000-0005-0000-0000-000075130000}"/>
    <cellStyle name="Normal 6 7 3" xfId="1839" xr:uid="{00000000-0005-0000-0000-000076130000}"/>
    <cellStyle name="Normal 6 7 3 2" xfId="3403" xr:uid="{00000000-0005-0000-0000-000077130000}"/>
    <cellStyle name="Normal 6 7 3 3" xfId="4942" xr:uid="{00000000-0005-0000-0000-000078130000}"/>
    <cellStyle name="Normal 6 7 4" xfId="3400" xr:uid="{00000000-0005-0000-0000-000079130000}"/>
    <cellStyle name="Normal 6 7 5" xfId="4939" xr:uid="{00000000-0005-0000-0000-00007A130000}"/>
    <cellStyle name="Normal 6 8" xfId="1840" xr:uid="{00000000-0005-0000-0000-00007B130000}"/>
    <cellStyle name="Normal 6 8 2" xfId="1841" xr:uid="{00000000-0005-0000-0000-00007C130000}"/>
    <cellStyle name="Normal 6 8 2 2" xfId="1842" xr:uid="{00000000-0005-0000-0000-00007D130000}"/>
    <cellStyle name="Normal 6 8 2 2 2" xfId="3406" xr:uid="{00000000-0005-0000-0000-00007E130000}"/>
    <cellStyle name="Normal 6 8 2 2 3" xfId="4945" xr:uid="{00000000-0005-0000-0000-00007F130000}"/>
    <cellStyle name="Normal 6 8 2 3" xfId="3405" xr:uid="{00000000-0005-0000-0000-000080130000}"/>
    <cellStyle name="Normal 6 8 2 4" xfId="4944" xr:uid="{00000000-0005-0000-0000-000081130000}"/>
    <cellStyle name="Normal 6 8 3" xfId="1843" xr:uid="{00000000-0005-0000-0000-000082130000}"/>
    <cellStyle name="Normal 6 8 3 2" xfId="3407" xr:uid="{00000000-0005-0000-0000-000083130000}"/>
    <cellStyle name="Normal 6 8 3 3" xfId="4946" xr:uid="{00000000-0005-0000-0000-000084130000}"/>
    <cellStyle name="Normal 6 8 4" xfId="3404" xr:uid="{00000000-0005-0000-0000-000085130000}"/>
    <cellStyle name="Normal 6 8 5" xfId="4943" xr:uid="{00000000-0005-0000-0000-000086130000}"/>
    <cellStyle name="Normal 6 9" xfId="1844" xr:uid="{00000000-0005-0000-0000-000087130000}"/>
    <cellStyle name="Normal 6 9 2" xfId="1845" xr:uid="{00000000-0005-0000-0000-000088130000}"/>
    <cellStyle name="Normal 6 9 2 2" xfId="3409" xr:uid="{00000000-0005-0000-0000-000089130000}"/>
    <cellStyle name="Normal 6 9 2 3" xfId="4948" xr:uid="{00000000-0005-0000-0000-00008A130000}"/>
    <cellStyle name="Normal 6 9 3" xfId="3408" xr:uid="{00000000-0005-0000-0000-00008B130000}"/>
    <cellStyle name="Normal 6 9 4" xfId="4947" xr:uid="{00000000-0005-0000-0000-00008C130000}"/>
    <cellStyle name="Normal 62" xfId="39" xr:uid="{00000000-0005-0000-0000-00008D130000}"/>
    <cellStyle name="Normal 62 2" xfId="57" xr:uid="{00000000-0005-0000-0000-00008E130000}"/>
    <cellStyle name="Normal 62 2 2" xfId="1846" xr:uid="{00000000-0005-0000-0000-00008F130000}"/>
    <cellStyle name="Normal 62 3" xfId="1847" xr:uid="{00000000-0005-0000-0000-000090130000}"/>
    <cellStyle name="Normal 62 4" xfId="51" xr:uid="{00000000-0005-0000-0000-000091130000}"/>
    <cellStyle name="Normal 62_List1" xfId="77" xr:uid="{00000000-0005-0000-0000-000092130000}"/>
    <cellStyle name="Normal 7" xfId="1848" xr:uid="{00000000-0005-0000-0000-000093130000}"/>
    <cellStyle name="Normal 8" xfId="1849" xr:uid="{00000000-0005-0000-0000-000094130000}"/>
    <cellStyle name="Normal 8 2" xfId="1850" xr:uid="{00000000-0005-0000-0000-000095130000}"/>
    <cellStyle name="Normal 8 2 2" xfId="1851" xr:uid="{00000000-0005-0000-0000-000096130000}"/>
    <cellStyle name="Normal 8 2 2 2" xfId="3412" xr:uid="{00000000-0005-0000-0000-000097130000}"/>
    <cellStyle name="Normal 8 2 2 3" xfId="4951" xr:uid="{00000000-0005-0000-0000-000098130000}"/>
    <cellStyle name="Normal 8 2 3" xfId="3411" xr:uid="{00000000-0005-0000-0000-000099130000}"/>
    <cellStyle name="Normal 8 2 4" xfId="4950" xr:uid="{00000000-0005-0000-0000-00009A130000}"/>
    <cellStyle name="Normal 8 3" xfId="1852" xr:uid="{00000000-0005-0000-0000-00009B130000}"/>
    <cellStyle name="Normal 8 3 2" xfId="3413" xr:uid="{00000000-0005-0000-0000-00009C130000}"/>
    <cellStyle name="Normal 8 3 3" xfId="4952" xr:uid="{00000000-0005-0000-0000-00009D130000}"/>
    <cellStyle name="Normal 8 4" xfId="1853" xr:uid="{00000000-0005-0000-0000-00009E130000}"/>
    <cellStyle name="Normal 8 4 2" xfId="3414" xr:uid="{00000000-0005-0000-0000-00009F130000}"/>
    <cellStyle name="Normal 8 4 3" xfId="4953" xr:uid="{00000000-0005-0000-0000-0000A0130000}"/>
    <cellStyle name="Normal 8 5" xfId="1854" xr:uid="{00000000-0005-0000-0000-0000A1130000}"/>
    <cellStyle name="Normal 8 5 2" xfId="3415" xr:uid="{00000000-0005-0000-0000-0000A2130000}"/>
    <cellStyle name="Normal 8 5 3" xfId="4954" xr:uid="{00000000-0005-0000-0000-0000A3130000}"/>
    <cellStyle name="Normal 8 6" xfId="3410" xr:uid="{00000000-0005-0000-0000-0000A4130000}"/>
    <cellStyle name="Normal 8 7" xfId="4949" xr:uid="{00000000-0005-0000-0000-0000A5130000}"/>
    <cellStyle name="Normal 9" xfId="1855" xr:uid="{00000000-0005-0000-0000-0000A6130000}"/>
    <cellStyle name="Normal 9 2" xfId="1856" xr:uid="{00000000-0005-0000-0000-0000A7130000}"/>
    <cellStyle name="Normal 9 2 2" xfId="1857" xr:uid="{00000000-0005-0000-0000-0000A8130000}"/>
    <cellStyle name="Normal 9 2 2 2" xfId="3418" xr:uid="{00000000-0005-0000-0000-0000A9130000}"/>
    <cellStyle name="Normal 9 2 2 3" xfId="4957" xr:uid="{00000000-0005-0000-0000-0000AA130000}"/>
    <cellStyle name="Normal 9 2 3" xfId="3417" xr:uid="{00000000-0005-0000-0000-0000AB130000}"/>
    <cellStyle name="Normal 9 2 4" xfId="4956" xr:uid="{00000000-0005-0000-0000-0000AC130000}"/>
    <cellStyle name="Normal 9 3" xfId="1858" xr:uid="{00000000-0005-0000-0000-0000AD130000}"/>
    <cellStyle name="Normal 9 3 2" xfId="3419" xr:uid="{00000000-0005-0000-0000-0000AE130000}"/>
    <cellStyle name="Normal 9 3 3" xfId="4958" xr:uid="{00000000-0005-0000-0000-0000AF130000}"/>
    <cellStyle name="Normal 9 4" xfId="1859" xr:uid="{00000000-0005-0000-0000-0000B0130000}"/>
    <cellStyle name="Normal 9 4 2" xfId="3420" xr:uid="{00000000-0005-0000-0000-0000B1130000}"/>
    <cellStyle name="Normal 9 4 3" xfId="4959" xr:uid="{00000000-0005-0000-0000-0000B2130000}"/>
    <cellStyle name="Normal 9 5" xfId="1860" xr:uid="{00000000-0005-0000-0000-0000B3130000}"/>
    <cellStyle name="Normal 9 5 2" xfId="3421" xr:uid="{00000000-0005-0000-0000-0000B4130000}"/>
    <cellStyle name="Normal 9 5 3" xfId="4960" xr:uid="{00000000-0005-0000-0000-0000B5130000}"/>
    <cellStyle name="Normal 9 6" xfId="3416" xr:uid="{00000000-0005-0000-0000-0000B6130000}"/>
    <cellStyle name="Normal 9 7" xfId="4955" xr:uid="{00000000-0005-0000-0000-0000B7130000}"/>
    <cellStyle name="Normal_Sheet1" xfId="5102" xr:uid="{F07C6719-6586-4F36-8DD5-7F1EF8AC6B81}"/>
    <cellStyle name="Normal1" xfId="1861" xr:uid="{00000000-0005-0000-0000-0000B8130000}"/>
    <cellStyle name="Normalno" xfId="0" builtinId="0"/>
    <cellStyle name="Normalno 2" xfId="5097" xr:uid="{00000000-0005-0000-0000-0000BA130000}"/>
    <cellStyle name="Note 2" xfId="46" xr:uid="{00000000-0005-0000-0000-0000BB130000}"/>
    <cellStyle name="Note 2 2" xfId="59" xr:uid="{00000000-0005-0000-0000-0000BC130000}"/>
    <cellStyle name="Note 2 3" xfId="1863" xr:uid="{00000000-0005-0000-0000-0000BD130000}"/>
    <cellStyle name="Note 2 4" xfId="1862" xr:uid="{00000000-0005-0000-0000-0000BE130000}"/>
    <cellStyle name="Note 2 5" xfId="52" xr:uid="{00000000-0005-0000-0000-0000BF130000}"/>
    <cellStyle name="Note 3" xfId="58" xr:uid="{00000000-0005-0000-0000-0000C0130000}"/>
    <cellStyle name="Note 3 2" xfId="75" xr:uid="{00000000-0005-0000-0000-0000C1130000}"/>
    <cellStyle name="Note 3 3" xfId="90" xr:uid="{00000000-0005-0000-0000-0000C2130000}"/>
    <cellStyle name="Note 3 4" xfId="1864" xr:uid="{00000000-0005-0000-0000-0000C3130000}"/>
    <cellStyle name="Note 3 4 2" xfId="1865" xr:uid="{00000000-0005-0000-0000-0000C4130000}"/>
    <cellStyle name="Note 3 5" xfId="1866" xr:uid="{00000000-0005-0000-0000-0000C5130000}"/>
    <cellStyle name="Note 3 5 2" xfId="1867" xr:uid="{00000000-0005-0000-0000-0000C6130000}"/>
    <cellStyle name="Note 3 5 3" xfId="1868" xr:uid="{00000000-0005-0000-0000-0000C7130000}"/>
    <cellStyle name="Note 3 6" xfId="1869" xr:uid="{00000000-0005-0000-0000-0000C8130000}"/>
    <cellStyle name="Note 3 7" xfId="1870" xr:uid="{00000000-0005-0000-0000-0000C9130000}"/>
    <cellStyle name="Note 3 8" xfId="3422" xr:uid="{00000000-0005-0000-0000-0000CA130000}"/>
    <cellStyle name="Note 4" xfId="91" xr:uid="{00000000-0005-0000-0000-0000CB130000}"/>
    <cellStyle name="Note 5" xfId="92" xr:uid="{00000000-0005-0000-0000-0000CC130000}"/>
    <cellStyle name="Note 6" xfId="119" xr:uid="{00000000-0005-0000-0000-0000CD130000}"/>
    <cellStyle name="Note 6 2" xfId="121" xr:uid="{00000000-0005-0000-0000-0000CE130000}"/>
    <cellStyle name="Note 6 2 2" xfId="1871" xr:uid="{00000000-0005-0000-0000-0000CF130000}"/>
    <cellStyle name="Note 6 3" xfId="1872" xr:uid="{00000000-0005-0000-0000-0000D0130000}"/>
    <cellStyle name="Note 6 4" xfId="1873" xr:uid="{00000000-0005-0000-0000-0000D1130000}"/>
    <cellStyle name="Note 6 5" xfId="1874" xr:uid="{00000000-0005-0000-0000-0000D2130000}"/>
    <cellStyle name="Note 6 6" xfId="1875" xr:uid="{00000000-0005-0000-0000-0000D3130000}"/>
    <cellStyle name="Note 7" xfId="1876" xr:uid="{00000000-0005-0000-0000-0000D4130000}"/>
    <cellStyle name="Note 7 2" xfId="1877" xr:uid="{00000000-0005-0000-0000-0000D5130000}"/>
    <cellStyle name="Note 7 3" xfId="1878" xr:uid="{00000000-0005-0000-0000-0000D6130000}"/>
    <cellStyle name="Note 7 4" xfId="1879" xr:uid="{00000000-0005-0000-0000-0000D7130000}"/>
    <cellStyle name="Note 8" xfId="1880" xr:uid="{00000000-0005-0000-0000-0000D8130000}"/>
    <cellStyle name="Obično 2" xfId="93" xr:uid="{00000000-0005-0000-0000-0000D9130000}"/>
    <cellStyle name="Obično_List1" xfId="49" xr:uid="{00000000-0005-0000-0000-0000DA130000}"/>
    <cellStyle name="opis" xfId="99" xr:uid="{00000000-0005-0000-0000-0000DB130000}"/>
    <cellStyle name="Output 2" xfId="1881" xr:uid="{00000000-0005-0000-0000-0000DC130000}"/>
    <cellStyle name="Percent 2" xfId="94" xr:uid="{00000000-0005-0000-0000-0000DD130000}"/>
    <cellStyle name="potpis" xfId="98" xr:uid="{00000000-0005-0000-0000-0000DE130000}"/>
    <cellStyle name="Povezana ćelija" xfId="37" builtinId="24" customBuiltin="1"/>
    <cellStyle name="Provjera ćelije" xfId="27" builtinId="23" customBuiltin="1"/>
    <cellStyle name="st" xfId="97" xr:uid="{00000000-0005-0000-0000-0000E1130000}"/>
    <cellStyle name="Stil 1" xfId="95" xr:uid="{00000000-0005-0000-0000-0000E2130000}"/>
    <cellStyle name="Style 1" xfId="42" xr:uid="{00000000-0005-0000-0000-0000E3130000}"/>
    <cellStyle name="Tekst objašnjenja" xfId="30" builtinId="53" customBuiltin="1"/>
    <cellStyle name="Tekst upozorenja" xfId="45" builtinId="11" customBuiltin="1"/>
    <cellStyle name="Title 2" xfId="1882" xr:uid="{00000000-0005-0000-0000-0000E6130000}"/>
    <cellStyle name="Total 2" xfId="1883" xr:uid="{00000000-0005-0000-0000-0000E7130000}"/>
    <cellStyle name="Ukupni zbroj" xfId="44" builtinId="25" customBuiltin="1"/>
    <cellStyle name="Unos" xfId="36" builtinId="20" customBuiltin="1"/>
    <cellStyle name="Valuta" xfId="29" builtinId="4"/>
    <cellStyle name="Zarez" xfId="2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view="pageBreakPreview" topLeftCell="A4" zoomScaleNormal="100" zoomScaleSheetLayoutView="100" workbookViewId="0">
      <selection activeCell="A25" sqref="A25:XFD25"/>
    </sheetView>
  </sheetViews>
  <sheetFormatPr defaultRowHeight="12.75"/>
  <cols>
    <col min="1" max="1" width="41.42578125" style="131" customWidth="1"/>
    <col min="2" max="2" width="11.85546875" style="131" customWidth="1"/>
    <col min="3" max="3" width="11.5703125" style="131" customWidth="1"/>
    <col min="4" max="4" width="10.28515625" style="131" customWidth="1"/>
    <col min="5" max="5" width="12" style="131" customWidth="1"/>
    <col min="6" max="6" width="7.140625" style="131" customWidth="1"/>
    <col min="7" max="255" width="9.140625" style="131"/>
    <col min="256" max="256" width="40" style="131" customWidth="1"/>
    <col min="257" max="257" width="10.85546875" style="131" customWidth="1"/>
    <col min="258" max="258" width="11.140625" style="131" customWidth="1"/>
    <col min="259" max="260" width="11" style="131" customWidth="1"/>
    <col min="261" max="261" width="0.7109375" style="131" customWidth="1"/>
    <col min="262" max="262" width="0" style="131" hidden="1" customWidth="1"/>
    <col min="263" max="511" width="9.140625" style="131"/>
    <col min="512" max="512" width="40" style="131" customWidth="1"/>
    <col min="513" max="513" width="10.85546875" style="131" customWidth="1"/>
    <col min="514" max="514" width="11.140625" style="131" customWidth="1"/>
    <col min="515" max="516" width="11" style="131" customWidth="1"/>
    <col min="517" max="517" width="0.7109375" style="131" customWidth="1"/>
    <col min="518" max="518" width="0" style="131" hidden="1" customWidth="1"/>
    <col min="519" max="767" width="9.140625" style="131"/>
    <col min="768" max="768" width="40" style="131" customWidth="1"/>
    <col min="769" max="769" width="10.85546875" style="131" customWidth="1"/>
    <col min="770" max="770" width="11.140625" style="131" customWidth="1"/>
    <col min="771" max="772" width="11" style="131" customWidth="1"/>
    <col min="773" max="773" width="0.7109375" style="131" customWidth="1"/>
    <col min="774" max="774" width="0" style="131" hidden="1" customWidth="1"/>
    <col min="775" max="1023" width="9.140625" style="131"/>
    <col min="1024" max="1024" width="40" style="131" customWidth="1"/>
    <col min="1025" max="1025" width="10.85546875" style="131" customWidth="1"/>
    <col min="1026" max="1026" width="11.140625" style="131" customWidth="1"/>
    <col min="1027" max="1028" width="11" style="131" customWidth="1"/>
    <col min="1029" max="1029" width="0.7109375" style="131" customWidth="1"/>
    <col min="1030" max="1030" width="0" style="131" hidden="1" customWidth="1"/>
    <col min="1031" max="1279" width="9.140625" style="131"/>
    <col min="1280" max="1280" width="40" style="131" customWidth="1"/>
    <col min="1281" max="1281" width="10.85546875" style="131" customWidth="1"/>
    <col min="1282" max="1282" width="11.140625" style="131" customWidth="1"/>
    <col min="1283" max="1284" width="11" style="131" customWidth="1"/>
    <col min="1285" max="1285" width="0.7109375" style="131" customWidth="1"/>
    <col min="1286" max="1286" width="0" style="131" hidden="1" customWidth="1"/>
    <col min="1287" max="1535" width="9.140625" style="131"/>
    <col min="1536" max="1536" width="40" style="131" customWidth="1"/>
    <col min="1537" max="1537" width="10.85546875" style="131" customWidth="1"/>
    <col min="1538" max="1538" width="11.140625" style="131" customWidth="1"/>
    <col min="1539" max="1540" width="11" style="131" customWidth="1"/>
    <col min="1541" max="1541" width="0.7109375" style="131" customWidth="1"/>
    <col min="1542" max="1542" width="0" style="131" hidden="1" customWidth="1"/>
    <col min="1543" max="1791" width="9.140625" style="131"/>
    <col min="1792" max="1792" width="40" style="131" customWidth="1"/>
    <col min="1793" max="1793" width="10.85546875" style="131" customWidth="1"/>
    <col min="1794" max="1794" width="11.140625" style="131" customWidth="1"/>
    <col min="1795" max="1796" width="11" style="131" customWidth="1"/>
    <col min="1797" max="1797" width="0.7109375" style="131" customWidth="1"/>
    <col min="1798" max="1798" width="0" style="131" hidden="1" customWidth="1"/>
    <col min="1799" max="2047" width="9.140625" style="131"/>
    <col min="2048" max="2048" width="40" style="131" customWidth="1"/>
    <col min="2049" max="2049" width="10.85546875" style="131" customWidth="1"/>
    <col min="2050" max="2050" width="11.140625" style="131" customWidth="1"/>
    <col min="2051" max="2052" width="11" style="131" customWidth="1"/>
    <col min="2053" max="2053" width="0.7109375" style="131" customWidth="1"/>
    <col min="2054" max="2054" width="0" style="131" hidden="1" customWidth="1"/>
    <col min="2055" max="2303" width="9.140625" style="131"/>
    <col min="2304" max="2304" width="40" style="131" customWidth="1"/>
    <col min="2305" max="2305" width="10.85546875" style="131" customWidth="1"/>
    <col min="2306" max="2306" width="11.140625" style="131" customWidth="1"/>
    <col min="2307" max="2308" width="11" style="131" customWidth="1"/>
    <col min="2309" max="2309" width="0.7109375" style="131" customWidth="1"/>
    <col min="2310" max="2310" width="0" style="131" hidden="1" customWidth="1"/>
    <col min="2311" max="2559" width="9.140625" style="131"/>
    <col min="2560" max="2560" width="40" style="131" customWidth="1"/>
    <col min="2561" max="2561" width="10.85546875" style="131" customWidth="1"/>
    <col min="2562" max="2562" width="11.140625" style="131" customWidth="1"/>
    <col min="2563" max="2564" width="11" style="131" customWidth="1"/>
    <col min="2565" max="2565" width="0.7109375" style="131" customWidth="1"/>
    <col min="2566" max="2566" width="0" style="131" hidden="1" customWidth="1"/>
    <col min="2567" max="2815" width="9.140625" style="131"/>
    <col min="2816" max="2816" width="40" style="131" customWidth="1"/>
    <col min="2817" max="2817" width="10.85546875" style="131" customWidth="1"/>
    <col min="2818" max="2818" width="11.140625" style="131" customWidth="1"/>
    <col min="2819" max="2820" width="11" style="131" customWidth="1"/>
    <col min="2821" max="2821" width="0.7109375" style="131" customWidth="1"/>
    <col min="2822" max="2822" width="0" style="131" hidden="1" customWidth="1"/>
    <col min="2823" max="3071" width="9.140625" style="131"/>
    <col min="3072" max="3072" width="40" style="131" customWidth="1"/>
    <col min="3073" max="3073" width="10.85546875" style="131" customWidth="1"/>
    <col min="3074" max="3074" width="11.140625" style="131" customWidth="1"/>
    <col min="3075" max="3076" width="11" style="131" customWidth="1"/>
    <col min="3077" max="3077" width="0.7109375" style="131" customWidth="1"/>
    <col min="3078" max="3078" width="0" style="131" hidden="1" customWidth="1"/>
    <col min="3079" max="3327" width="9.140625" style="131"/>
    <col min="3328" max="3328" width="40" style="131" customWidth="1"/>
    <col min="3329" max="3329" width="10.85546875" style="131" customWidth="1"/>
    <col min="3330" max="3330" width="11.140625" style="131" customWidth="1"/>
    <col min="3331" max="3332" width="11" style="131" customWidth="1"/>
    <col min="3333" max="3333" width="0.7109375" style="131" customWidth="1"/>
    <col min="3334" max="3334" width="0" style="131" hidden="1" customWidth="1"/>
    <col min="3335" max="3583" width="9.140625" style="131"/>
    <col min="3584" max="3584" width="40" style="131" customWidth="1"/>
    <col min="3585" max="3585" width="10.85546875" style="131" customWidth="1"/>
    <col min="3586" max="3586" width="11.140625" style="131" customWidth="1"/>
    <col min="3587" max="3588" width="11" style="131" customWidth="1"/>
    <col min="3589" max="3589" width="0.7109375" style="131" customWidth="1"/>
    <col min="3590" max="3590" width="0" style="131" hidden="1" customWidth="1"/>
    <col min="3591" max="3839" width="9.140625" style="131"/>
    <col min="3840" max="3840" width="40" style="131" customWidth="1"/>
    <col min="3841" max="3841" width="10.85546875" style="131" customWidth="1"/>
    <col min="3842" max="3842" width="11.140625" style="131" customWidth="1"/>
    <col min="3843" max="3844" width="11" style="131" customWidth="1"/>
    <col min="3845" max="3845" width="0.7109375" style="131" customWidth="1"/>
    <col min="3846" max="3846" width="0" style="131" hidden="1" customWidth="1"/>
    <col min="3847" max="4095" width="9.140625" style="131"/>
    <col min="4096" max="4096" width="40" style="131" customWidth="1"/>
    <col min="4097" max="4097" width="10.85546875" style="131" customWidth="1"/>
    <col min="4098" max="4098" width="11.140625" style="131" customWidth="1"/>
    <col min="4099" max="4100" width="11" style="131" customWidth="1"/>
    <col min="4101" max="4101" width="0.7109375" style="131" customWidth="1"/>
    <col min="4102" max="4102" width="0" style="131" hidden="1" customWidth="1"/>
    <col min="4103" max="4351" width="9.140625" style="131"/>
    <col min="4352" max="4352" width="40" style="131" customWidth="1"/>
    <col min="4353" max="4353" width="10.85546875" style="131" customWidth="1"/>
    <col min="4354" max="4354" width="11.140625" style="131" customWidth="1"/>
    <col min="4355" max="4356" width="11" style="131" customWidth="1"/>
    <col min="4357" max="4357" width="0.7109375" style="131" customWidth="1"/>
    <col min="4358" max="4358" width="0" style="131" hidden="1" customWidth="1"/>
    <col min="4359" max="4607" width="9.140625" style="131"/>
    <col min="4608" max="4608" width="40" style="131" customWidth="1"/>
    <col min="4609" max="4609" width="10.85546875" style="131" customWidth="1"/>
    <col min="4610" max="4610" width="11.140625" style="131" customWidth="1"/>
    <col min="4611" max="4612" width="11" style="131" customWidth="1"/>
    <col min="4613" max="4613" width="0.7109375" style="131" customWidth="1"/>
    <col min="4614" max="4614" width="0" style="131" hidden="1" customWidth="1"/>
    <col min="4615" max="4863" width="9.140625" style="131"/>
    <col min="4864" max="4864" width="40" style="131" customWidth="1"/>
    <col min="4865" max="4865" width="10.85546875" style="131" customWidth="1"/>
    <col min="4866" max="4866" width="11.140625" style="131" customWidth="1"/>
    <col min="4867" max="4868" width="11" style="131" customWidth="1"/>
    <col min="4869" max="4869" width="0.7109375" style="131" customWidth="1"/>
    <col min="4870" max="4870" width="0" style="131" hidden="1" customWidth="1"/>
    <col min="4871" max="5119" width="9.140625" style="131"/>
    <col min="5120" max="5120" width="40" style="131" customWidth="1"/>
    <col min="5121" max="5121" width="10.85546875" style="131" customWidth="1"/>
    <col min="5122" max="5122" width="11.140625" style="131" customWidth="1"/>
    <col min="5123" max="5124" width="11" style="131" customWidth="1"/>
    <col min="5125" max="5125" width="0.7109375" style="131" customWidth="1"/>
    <col min="5126" max="5126" width="0" style="131" hidden="1" customWidth="1"/>
    <col min="5127" max="5375" width="9.140625" style="131"/>
    <col min="5376" max="5376" width="40" style="131" customWidth="1"/>
    <col min="5377" max="5377" width="10.85546875" style="131" customWidth="1"/>
    <col min="5378" max="5378" width="11.140625" style="131" customWidth="1"/>
    <col min="5379" max="5380" width="11" style="131" customWidth="1"/>
    <col min="5381" max="5381" width="0.7109375" style="131" customWidth="1"/>
    <col min="5382" max="5382" width="0" style="131" hidden="1" customWidth="1"/>
    <col min="5383" max="5631" width="9.140625" style="131"/>
    <col min="5632" max="5632" width="40" style="131" customWidth="1"/>
    <col min="5633" max="5633" width="10.85546875" style="131" customWidth="1"/>
    <col min="5634" max="5634" width="11.140625" style="131" customWidth="1"/>
    <col min="5635" max="5636" width="11" style="131" customWidth="1"/>
    <col min="5637" max="5637" width="0.7109375" style="131" customWidth="1"/>
    <col min="5638" max="5638" width="0" style="131" hidden="1" customWidth="1"/>
    <col min="5639" max="5887" width="9.140625" style="131"/>
    <col min="5888" max="5888" width="40" style="131" customWidth="1"/>
    <col min="5889" max="5889" width="10.85546875" style="131" customWidth="1"/>
    <col min="5890" max="5890" width="11.140625" style="131" customWidth="1"/>
    <col min="5891" max="5892" width="11" style="131" customWidth="1"/>
    <col min="5893" max="5893" width="0.7109375" style="131" customWidth="1"/>
    <col min="5894" max="5894" width="0" style="131" hidden="1" customWidth="1"/>
    <col min="5895" max="6143" width="9.140625" style="131"/>
    <col min="6144" max="6144" width="40" style="131" customWidth="1"/>
    <col min="6145" max="6145" width="10.85546875" style="131" customWidth="1"/>
    <col min="6146" max="6146" width="11.140625" style="131" customWidth="1"/>
    <col min="6147" max="6148" width="11" style="131" customWidth="1"/>
    <col min="6149" max="6149" width="0.7109375" style="131" customWidth="1"/>
    <col min="6150" max="6150" width="0" style="131" hidden="1" customWidth="1"/>
    <col min="6151" max="6399" width="9.140625" style="131"/>
    <col min="6400" max="6400" width="40" style="131" customWidth="1"/>
    <col min="6401" max="6401" width="10.85546875" style="131" customWidth="1"/>
    <col min="6402" max="6402" width="11.140625" style="131" customWidth="1"/>
    <col min="6403" max="6404" width="11" style="131" customWidth="1"/>
    <col min="6405" max="6405" width="0.7109375" style="131" customWidth="1"/>
    <col min="6406" max="6406" width="0" style="131" hidden="1" customWidth="1"/>
    <col min="6407" max="6655" width="9.140625" style="131"/>
    <col min="6656" max="6656" width="40" style="131" customWidth="1"/>
    <col min="6657" max="6657" width="10.85546875" style="131" customWidth="1"/>
    <col min="6658" max="6658" width="11.140625" style="131" customWidth="1"/>
    <col min="6659" max="6660" width="11" style="131" customWidth="1"/>
    <col min="6661" max="6661" width="0.7109375" style="131" customWidth="1"/>
    <col min="6662" max="6662" width="0" style="131" hidden="1" customWidth="1"/>
    <col min="6663" max="6911" width="9.140625" style="131"/>
    <col min="6912" max="6912" width="40" style="131" customWidth="1"/>
    <col min="6913" max="6913" width="10.85546875" style="131" customWidth="1"/>
    <col min="6914" max="6914" width="11.140625" style="131" customWidth="1"/>
    <col min="6915" max="6916" width="11" style="131" customWidth="1"/>
    <col min="6917" max="6917" width="0.7109375" style="131" customWidth="1"/>
    <col min="6918" max="6918" width="0" style="131" hidden="1" customWidth="1"/>
    <col min="6919" max="7167" width="9.140625" style="131"/>
    <col min="7168" max="7168" width="40" style="131" customWidth="1"/>
    <col min="7169" max="7169" width="10.85546875" style="131" customWidth="1"/>
    <col min="7170" max="7170" width="11.140625" style="131" customWidth="1"/>
    <col min="7171" max="7172" width="11" style="131" customWidth="1"/>
    <col min="7173" max="7173" width="0.7109375" style="131" customWidth="1"/>
    <col min="7174" max="7174" width="0" style="131" hidden="1" customWidth="1"/>
    <col min="7175" max="7423" width="9.140625" style="131"/>
    <col min="7424" max="7424" width="40" style="131" customWidth="1"/>
    <col min="7425" max="7425" width="10.85546875" style="131" customWidth="1"/>
    <col min="7426" max="7426" width="11.140625" style="131" customWidth="1"/>
    <col min="7427" max="7428" width="11" style="131" customWidth="1"/>
    <col min="7429" max="7429" width="0.7109375" style="131" customWidth="1"/>
    <col min="7430" max="7430" width="0" style="131" hidden="1" customWidth="1"/>
    <col min="7431" max="7679" width="9.140625" style="131"/>
    <col min="7680" max="7680" width="40" style="131" customWidth="1"/>
    <col min="7681" max="7681" width="10.85546875" style="131" customWidth="1"/>
    <col min="7682" max="7682" width="11.140625" style="131" customWidth="1"/>
    <col min="7683" max="7684" width="11" style="131" customWidth="1"/>
    <col min="7685" max="7685" width="0.7109375" style="131" customWidth="1"/>
    <col min="7686" max="7686" width="0" style="131" hidden="1" customWidth="1"/>
    <col min="7687" max="7935" width="9.140625" style="131"/>
    <col min="7936" max="7936" width="40" style="131" customWidth="1"/>
    <col min="7937" max="7937" width="10.85546875" style="131" customWidth="1"/>
    <col min="7938" max="7938" width="11.140625" style="131" customWidth="1"/>
    <col min="7939" max="7940" width="11" style="131" customWidth="1"/>
    <col min="7941" max="7941" width="0.7109375" style="131" customWidth="1"/>
    <col min="7942" max="7942" width="0" style="131" hidden="1" customWidth="1"/>
    <col min="7943" max="8191" width="9.140625" style="131"/>
    <col min="8192" max="8192" width="40" style="131" customWidth="1"/>
    <col min="8193" max="8193" width="10.85546875" style="131" customWidth="1"/>
    <col min="8194" max="8194" width="11.140625" style="131" customWidth="1"/>
    <col min="8195" max="8196" width="11" style="131" customWidth="1"/>
    <col min="8197" max="8197" width="0.7109375" style="131" customWidth="1"/>
    <col min="8198" max="8198" width="0" style="131" hidden="1" customWidth="1"/>
    <col min="8199" max="8447" width="9.140625" style="131"/>
    <col min="8448" max="8448" width="40" style="131" customWidth="1"/>
    <col min="8449" max="8449" width="10.85546875" style="131" customWidth="1"/>
    <col min="8450" max="8450" width="11.140625" style="131" customWidth="1"/>
    <col min="8451" max="8452" width="11" style="131" customWidth="1"/>
    <col min="8453" max="8453" width="0.7109375" style="131" customWidth="1"/>
    <col min="8454" max="8454" width="0" style="131" hidden="1" customWidth="1"/>
    <col min="8455" max="8703" width="9.140625" style="131"/>
    <col min="8704" max="8704" width="40" style="131" customWidth="1"/>
    <col min="8705" max="8705" width="10.85546875" style="131" customWidth="1"/>
    <col min="8706" max="8706" width="11.140625" style="131" customWidth="1"/>
    <col min="8707" max="8708" width="11" style="131" customWidth="1"/>
    <col min="8709" max="8709" width="0.7109375" style="131" customWidth="1"/>
    <col min="8710" max="8710" width="0" style="131" hidden="1" customWidth="1"/>
    <col min="8711" max="8959" width="9.140625" style="131"/>
    <col min="8960" max="8960" width="40" style="131" customWidth="1"/>
    <col min="8961" max="8961" width="10.85546875" style="131" customWidth="1"/>
    <col min="8962" max="8962" width="11.140625" style="131" customWidth="1"/>
    <col min="8963" max="8964" width="11" style="131" customWidth="1"/>
    <col min="8965" max="8965" width="0.7109375" style="131" customWidth="1"/>
    <col min="8966" max="8966" width="0" style="131" hidden="1" customWidth="1"/>
    <col min="8967" max="9215" width="9.140625" style="131"/>
    <col min="9216" max="9216" width="40" style="131" customWidth="1"/>
    <col min="9217" max="9217" width="10.85546875" style="131" customWidth="1"/>
    <col min="9218" max="9218" width="11.140625" style="131" customWidth="1"/>
    <col min="9219" max="9220" width="11" style="131" customWidth="1"/>
    <col min="9221" max="9221" width="0.7109375" style="131" customWidth="1"/>
    <col min="9222" max="9222" width="0" style="131" hidden="1" customWidth="1"/>
    <col min="9223" max="9471" width="9.140625" style="131"/>
    <col min="9472" max="9472" width="40" style="131" customWidth="1"/>
    <col min="9473" max="9473" width="10.85546875" style="131" customWidth="1"/>
    <col min="9474" max="9474" width="11.140625" style="131" customWidth="1"/>
    <col min="9475" max="9476" width="11" style="131" customWidth="1"/>
    <col min="9477" max="9477" width="0.7109375" style="131" customWidth="1"/>
    <col min="9478" max="9478" width="0" style="131" hidden="1" customWidth="1"/>
    <col min="9479" max="9727" width="9.140625" style="131"/>
    <col min="9728" max="9728" width="40" style="131" customWidth="1"/>
    <col min="9729" max="9729" width="10.85546875" style="131" customWidth="1"/>
    <col min="9730" max="9730" width="11.140625" style="131" customWidth="1"/>
    <col min="9731" max="9732" width="11" style="131" customWidth="1"/>
    <col min="9733" max="9733" width="0.7109375" style="131" customWidth="1"/>
    <col min="9734" max="9734" width="0" style="131" hidden="1" customWidth="1"/>
    <col min="9735" max="9983" width="9.140625" style="131"/>
    <col min="9984" max="9984" width="40" style="131" customWidth="1"/>
    <col min="9985" max="9985" width="10.85546875" style="131" customWidth="1"/>
    <col min="9986" max="9986" width="11.140625" style="131" customWidth="1"/>
    <col min="9987" max="9988" width="11" style="131" customWidth="1"/>
    <col min="9989" max="9989" width="0.7109375" style="131" customWidth="1"/>
    <col min="9990" max="9990" width="0" style="131" hidden="1" customWidth="1"/>
    <col min="9991" max="10239" width="9.140625" style="131"/>
    <col min="10240" max="10240" width="40" style="131" customWidth="1"/>
    <col min="10241" max="10241" width="10.85546875" style="131" customWidth="1"/>
    <col min="10242" max="10242" width="11.140625" style="131" customWidth="1"/>
    <col min="10243" max="10244" width="11" style="131" customWidth="1"/>
    <col min="10245" max="10245" width="0.7109375" style="131" customWidth="1"/>
    <col min="10246" max="10246" width="0" style="131" hidden="1" customWidth="1"/>
    <col min="10247" max="10495" width="9.140625" style="131"/>
    <col min="10496" max="10496" width="40" style="131" customWidth="1"/>
    <col min="10497" max="10497" width="10.85546875" style="131" customWidth="1"/>
    <col min="10498" max="10498" width="11.140625" style="131" customWidth="1"/>
    <col min="10499" max="10500" width="11" style="131" customWidth="1"/>
    <col min="10501" max="10501" width="0.7109375" style="131" customWidth="1"/>
    <col min="10502" max="10502" width="0" style="131" hidden="1" customWidth="1"/>
    <col min="10503" max="10751" width="9.140625" style="131"/>
    <col min="10752" max="10752" width="40" style="131" customWidth="1"/>
    <col min="10753" max="10753" width="10.85546875" style="131" customWidth="1"/>
    <col min="10754" max="10754" width="11.140625" style="131" customWidth="1"/>
    <col min="10755" max="10756" width="11" style="131" customWidth="1"/>
    <col min="10757" max="10757" width="0.7109375" style="131" customWidth="1"/>
    <col min="10758" max="10758" width="0" style="131" hidden="1" customWidth="1"/>
    <col min="10759" max="11007" width="9.140625" style="131"/>
    <col min="11008" max="11008" width="40" style="131" customWidth="1"/>
    <col min="11009" max="11009" width="10.85546875" style="131" customWidth="1"/>
    <col min="11010" max="11010" width="11.140625" style="131" customWidth="1"/>
    <col min="11011" max="11012" width="11" style="131" customWidth="1"/>
    <col min="11013" max="11013" width="0.7109375" style="131" customWidth="1"/>
    <col min="11014" max="11014" width="0" style="131" hidden="1" customWidth="1"/>
    <col min="11015" max="11263" width="9.140625" style="131"/>
    <col min="11264" max="11264" width="40" style="131" customWidth="1"/>
    <col min="11265" max="11265" width="10.85546875" style="131" customWidth="1"/>
    <col min="11266" max="11266" width="11.140625" style="131" customWidth="1"/>
    <col min="11267" max="11268" width="11" style="131" customWidth="1"/>
    <col min="11269" max="11269" width="0.7109375" style="131" customWidth="1"/>
    <col min="11270" max="11270" width="0" style="131" hidden="1" customWidth="1"/>
    <col min="11271" max="11519" width="9.140625" style="131"/>
    <col min="11520" max="11520" width="40" style="131" customWidth="1"/>
    <col min="11521" max="11521" width="10.85546875" style="131" customWidth="1"/>
    <col min="11522" max="11522" width="11.140625" style="131" customWidth="1"/>
    <col min="11523" max="11524" width="11" style="131" customWidth="1"/>
    <col min="11525" max="11525" width="0.7109375" style="131" customWidth="1"/>
    <col min="11526" max="11526" width="0" style="131" hidden="1" customWidth="1"/>
    <col min="11527" max="11775" width="9.140625" style="131"/>
    <col min="11776" max="11776" width="40" style="131" customWidth="1"/>
    <col min="11777" max="11777" width="10.85546875" style="131" customWidth="1"/>
    <col min="11778" max="11778" width="11.140625" style="131" customWidth="1"/>
    <col min="11779" max="11780" width="11" style="131" customWidth="1"/>
    <col min="11781" max="11781" width="0.7109375" style="131" customWidth="1"/>
    <col min="11782" max="11782" width="0" style="131" hidden="1" customWidth="1"/>
    <col min="11783" max="12031" width="9.140625" style="131"/>
    <col min="12032" max="12032" width="40" style="131" customWidth="1"/>
    <col min="12033" max="12033" width="10.85546875" style="131" customWidth="1"/>
    <col min="12034" max="12034" width="11.140625" style="131" customWidth="1"/>
    <col min="12035" max="12036" width="11" style="131" customWidth="1"/>
    <col min="12037" max="12037" width="0.7109375" style="131" customWidth="1"/>
    <col min="12038" max="12038" width="0" style="131" hidden="1" customWidth="1"/>
    <col min="12039" max="12287" width="9.140625" style="131"/>
    <col min="12288" max="12288" width="40" style="131" customWidth="1"/>
    <col min="12289" max="12289" width="10.85546875" style="131" customWidth="1"/>
    <col min="12290" max="12290" width="11.140625" style="131" customWidth="1"/>
    <col min="12291" max="12292" width="11" style="131" customWidth="1"/>
    <col min="12293" max="12293" width="0.7109375" style="131" customWidth="1"/>
    <col min="12294" max="12294" width="0" style="131" hidden="1" customWidth="1"/>
    <col min="12295" max="12543" width="9.140625" style="131"/>
    <col min="12544" max="12544" width="40" style="131" customWidth="1"/>
    <col min="12545" max="12545" width="10.85546875" style="131" customWidth="1"/>
    <col min="12546" max="12546" width="11.140625" style="131" customWidth="1"/>
    <col min="12547" max="12548" width="11" style="131" customWidth="1"/>
    <col min="12549" max="12549" width="0.7109375" style="131" customWidth="1"/>
    <col min="12550" max="12550" width="0" style="131" hidden="1" customWidth="1"/>
    <col min="12551" max="12799" width="9.140625" style="131"/>
    <col min="12800" max="12800" width="40" style="131" customWidth="1"/>
    <col min="12801" max="12801" width="10.85546875" style="131" customWidth="1"/>
    <col min="12802" max="12802" width="11.140625" style="131" customWidth="1"/>
    <col min="12803" max="12804" width="11" style="131" customWidth="1"/>
    <col min="12805" max="12805" width="0.7109375" style="131" customWidth="1"/>
    <col min="12806" max="12806" width="0" style="131" hidden="1" customWidth="1"/>
    <col min="12807" max="13055" width="9.140625" style="131"/>
    <col min="13056" max="13056" width="40" style="131" customWidth="1"/>
    <col min="13057" max="13057" width="10.85546875" style="131" customWidth="1"/>
    <col min="13058" max="13058" width="11.140625" style="131" customWidth="1"/>
    <col min="13059" max="13060" width="11" style="131" customWidth="1"/>
    <col min="13061" max="13061" width="0.7109375" style="131" customWidth="1"/>
    <col min="13062" max="13062" width="0" style="131" hidden="1" customWidth="1"/>
    <col min="13063" max="13311" width="9.140625" style="131"/>
    <col min="13312" max="13312" width="40" style="131" customWidth="1"/>
    <col min="13313" max="13313" width="10.85546875" style="131" customWidth="1"/>
    <col min="13314" max="13314" width="11.140625" style="131" customWidth="1"/>
    <col min="13315" max="13316" width="11" style="131" customWidth="1"/>
    <col min="13317" max="13317" width="0.7109375" style="131" customWidth="1"/>
    <col min="13318" max="13318" width="0" style="131" hidden="1" customWidth="1"/>
    <col min="13319" max="13567" width="9.140625" style="131"/>
    <col min="13568" max="13568" width="40" style="131" customWidth="1"/>
    <col min="13569" max="13569" width="10.85546875" style="131" customWidth="1"/>
    <col min="13570" max="13570" width="11.140625" style="131" customWidth="1"/>
    <col min="13571" max="13572" width="11" style="131" customWidth="1"/>
    <col min="13573" max="13573" width="0.7109375" style="131" customWidth="1"/>
    <col min="13574" max="13574" width="0" style="131" hidden="1" customWidth="1"/>
    <col min="13575" max="13823" width="9.140625" style="131"/>
    <col min="13824" max="13824" width="40" style="131" customWidth="1"/>
    <col min="13825" max="13825" width="10.85546875" style="131" customWidth="1"/>
    <col min="13826" max="13826" width="11.140625" style="131" customWidth="1"/>
    <col min="13827" max="13828" width="11" style="131" customWidth="1"/>
    <col min="13829" max="13829" width="0.7109375" style="131" customWidth="1"/>
    <col min="13830" max="13830" width="0" style="131" hidden="1" customWidth="1"/>
    <col min="13831" max="14079" width="9.140625" style="131"/>
    <col min="14080" max="14080" width="40" style="131" customWidth="1"/>
    <col min="14081" max="14081" width="10.85546875" style="131" customWidth="1"/>
    <col min="14082" max="14082" width="11.140625" style="131" customWidth="1"/>
    <col min="14083" max="14084" width="11" style="131" customWidth="1"/>
    <col min="14085" max="14085" width="0.7109375" style="131" customWidth="1"/>
    <col min="14086" max="14086" width="0" style="131" hidden="1" customWidth="1"/>
    <col min="14087" max="14335" width="9.140625" style="131"/>
    <col min="14336" max="14336" width="40" style="131" customWidth="1"/>
    <col min="14337" max="14337" width="10.85546875" style="131" customWidth="1"/>
    <col min="14338" max="14338" width="11.140625" style="131" customWidth="1"/>
    <col min="14339" max="14340" width="11" style="131" customWidth="1"/>
    <col min="14341" max="14341" width="0.7109375" style="131" customWidth="1"/>
    <col min="14342" max="14342" width="0" style="131" hidden="1" customWidth="1"/>
    <col min="14343" max="14591" width="9.140625" style="131"/>
    <col min="14592" max="14592" width="40" style="131" customWidth="1"/>
    <col min="14593" max="14593" width="10.85546875" style="131" customWidth="1"/>
    <col min="14594" max="14594" width="11.140625" style="131" customWidth="1"/>
    <col min="14595" max="14596" width="11" style="131" customWidth="1"/>
    <col min="14597" max="14597" width="0.7109375" style="131" customWidth="1"/>
    <col min="14598" max="14598" width="0" style="131" hidden="1" customWidth="1"/>
    <col min="14599" max="14847" width="9.140625" style="131"/>
    <col min="14848" max="14848" width="40" style="131" customWidth="1"/>
    <col min="14849" max="14849" width="10.85546875" style="131" customWidth="1"/>
    <col min="14850" max="14850" width="11.140625" style="131" customWidth="1"/>
    <col min="14851" max="14852" width="11" style="131" customWidth="1"/>
    <col min="14853" max="14853" width="0.7109375" style="131" customWidth="1"/>
    <col min="14854" max="14854" width="0" style="131" hidden="1" customWidth="1"/>
    <col min="14855" max="15103" width="9.140625" style="131"/>
    <col min="15104" max="15104" width="40" style="131" customWidth="1"/>
    <col min="15105" max="15105" width="10.85546875" style="131" customWidth="1"/>
    <col min="15106" max="15106" width="11.140625" style="131" customWidth="1"/>
    <col min="15107" max="15108" width="11" style="131" customWidth="1"/>
    <col min="15109" max="15109" width="0.7109375" style="131" customWidth="1"/>
    <col min="15110" max="15110" width="0" style="131" hidden="1" customWidth="1"/>
    <col min="15111" max="15359" width="9.140625" style="131"/>
    <col min="15360" max="15360" width="40" style="131" customWidth="1"/>
    <col min="15361" max="15361" width="10.85546875" style="131" customWidth="1"/>
    <col min="15362" max="15362" width="11.140625" style="131" customWidth="1"/>
    <col min="15363" max="15364" width="11" style="131" customWidth="1"/>
    <col min="15365" max="15365" width="0.7109375" style="131" customWidth="1"/>
    <col min="15366" max="15366" width="0" style="131" hidden="1" customWidth="1"/>
    <col min="15367" max="15615" width="9.140625" style="131"/>
    <col min="15616" max="15616" width="40" style="131" customWidth="1"/>
    <col min="15617" max="15617" width="10.85546875" style="131" customWidth="1"/>
    <col min="15618" max="15618" width="11.140625" style="131" customWidth="1"/>
    <col min="15619" max="15620" width="11" style="131" customWidth="1"/>
    <col min="15621" max="15621" width="0.7109375" style="131" customWidth="1"/>
    <col min="15622" max="15622" width="0" style="131" hidden="1" customWidth="1"/>
    <col min="15623" max="15871" width="9.140625" style="131"/>
    <col min="15872" max="15872" width="40" style="131" customWidth="1"/>
    <col min="15873" max="15873" width="10.85546875" style="131" customWidth="1"/>
    <col min="15874" max="15874" width="11.140625" style="131" customWidth="1"/>
    <col min="15875" max="15876" width="11" style="131" customWidth="1"/>
    <col min="15877" max="15877" width="0.7109375" style="131" customWidth="1"/>
    <col min="15878" max="15878" width="0" style="131" hidden="1" customWidth="1"/>
    <col min="15879" max="16127" width="9.140625" style="131"/>
    <col min="16128" max="16128" width="40" style="131" customWidth="1"/>
    <col min="16129" max="16129" width="10.85546875" style="131" customWidth="1"/>
    <col min="16130" max="16130" width="11.140625" style="131" customWidth="1"/>
    <col min="16131" max="16132" width="11" style="131" customWidth="1"/>
    <col min="16133" max="16133" width="0.7109375" style="131" customWidth="1"/>
    <col min="16134" max="16134" width="0" style="131" hidden="1" customWidth="1"/>
    <col min="16135" max="16384" width="9.140625" style="131"/>
  </cols>
  <sheetData>
    <row r="1" spans="1:11" s="119" customFormat="1" ht="14.25">
      <c r="A1" s="118" t="s">
        <v>19</v>
      </c>
    </row>
    <row r="2" spans="1:11" s="119" customFormat="1" ht="14.25">
      <c r="A2" s="118" t="s">
        <v>20</v>
      </c>
    </row>
    <row r="3" spans="1:11" s="119" customFormat="1" ht="14.25">
      <c r="A3" s="118" t="s">
        <v>21</v>
      </c>
    </row>
    <row r="4" spans="1:11" s="119" customFormat="1" ht="14.25">
      <c r="A4" s="120" t="s">
        <v>22</v>
      </c>
    </row>
    <row r="5" spans="1:11" s="119" customFormat="1" ht="14.25">
      <c r="A5" s="120" t="s">
        <v>23</v>
      </c>
    </row>
    <row r="6" spans="1:11" s="119" customFormat="1" ht="14.25">
      <c r="A6" s="120" t="s">
        <v>24</v>
      </c>
    </row>
    <row r="7" spans="1:11" s="119" customFormat="1" ht="14.25">
      <c r="A7" s="121" t="s">
        <v>25</v>
      </c>
    </row>
    <row r="8" spans="1:11" s="110" customFormat="1" ht="15">
      <c r="A8" s="122"/>
      <c r="B8" s="123"/>
      <c r="C8" s="123"/>
      <c r="D8" s="123"/>
      <c r="E8" s="123"/>
      <c r="F8" s="123"/>
      <c r="G8" s="123"/>
      <c r="H8" s="123"/>
      <c r="I8" s="123"/>
      <c r="J8" s="123"/>
      <c r="K8" s="123"/>
    </row>
    <row r="9" spans="1:11" s="110" customFormat="1" ht="15">
      <c r="C9" s="124"/>
      <c r="D9" s="124"/>
    </row>
    <row r="10" spans="1:11" s="110" customFormat="1" ht="15">
      <c r="C10" s="124"/>
      <c r="D10" s="124"/>
    </row>
    <row r="11" spans="1:11" s="110" customFormat="1" ht="15">
      <c r="C11" s="124"/>
      <c r="D11" s="124"/>
    </row>
    <row r="12" spans="1:11" s="110" customFormat="1" ht="15">
      <c r="C12" s="124"/>
      <c r="D12" s="124"/>
    </row>
    <row r="13" spans="1:11" s="110" customFormat="1" ht="15">
      <c r="A13" s="125"/>
      <c r="B13" s="125"/>
      <c r="C13" s="125"/>
      <c r="D13" s="125"/>
      <c r="E13" s="125"/>
      <c r="F13" s="125"/>
      <c r="G13" s="125"/>
      <c r="H13" s="125"/>
      <c r="I13" s="125"/>
      <c r="J13" s="125"/>
      <c r="K13" s="125"/>
    </row>
    <row r="14" spans="1:11" s="110" customFormat="1" ht="23.25" customHeight="1">
      <c r="A14" s="333" t="s">
        <v>122</v>
      </c>
      <c r="B14" s="334"/>
      <c r="C14" s="334"/>
      <c r="D14" s="334"/>
      <c r="E14" s="335"/>
      <c r="F14" s="126"/>
      <c r="G14" s="126"/>
      <c r="H14" s="126"/>
      <c r="I14" s="126"/>
      <c r="J14" s="126"/>
      <c r="K14" s="126"/>
    </row>
    <row r="15" spans="1:11" s="110" customFormat="1" ht="18.75">
      <c r="A15" s="336" t="s">
        <v>123</v>
      </c>
      <c r="B15" s="337"/>
      <c r="C15" s="337"/>
      <c r="D15" s="337"/>
      <c r="E15" s="338"/>
    </row>
    <row r="16" spans="1:11" s="110" customFormat="1" ht="15">
      <c r="C16" s="124"/>
      <c r="D16" s="124"/>
    </row>
    <row r="17" spans="1:12" s="110" customFormat="1" ht="15">
      <c r="C17" s="124"/>
      <c r="D17" s="124"/>
    </row>
    <row r="18" spans="1:12" s="127" customFormat="1" ht="15">
      <c r="A18" s="128"/>
      <c r="B18" s="128"/>
      <c r="C18" s="128"/>
      <c r="D18" s="128"/>
      <c r="E18" s="128"/>
    </row>
    <row r="19" spans="1:12" s="1" customFormat="1" ht="16.5" customHeight="1">
      <c r="A19" s="341" t="s">
        <v>55</v>
      </c>
      <c r="B19" s="341"/>
      <c r="C19" s="341"/>
      <c r="D19" s="341"/>
      <c r="E19" s="341"/>
      <c r="F19" s="342"/>
      <c r="H19" s="5"/>
      <c r="I19" s="5"/>
      <c r="J19" s="5"/>
      <c r="K19" s="5"/>
      <c r="L19" s="5"/>
    </row>
    <row r="20" spans="1:12" s="1" customFormat="1" ht="15">
      <c r="A20" s="343" t="s">
        <v>56</v>
      </c>
      <c r="B20" s="344"/>
      <c r="C20" s="344"/>
      <c r="D20" s="344"/>
      <c r="E20" s="344"/>
      <c r="F20" s="5"/>
      <c r="G20" s="5"/>
      <c r="H20" s="5"/>
      <c r="I20" s="5"/>
      <c r="J20" s="5"/>
      <c r="K20" s="5"/>
      <c r="L20" s="5"/>
    </row>
    <row r="21" spans="1:12" s="2" customFormat="1" ht="15">
      <c r="A21" s="5"/>
      <c r="B21" s="5"/>
      <c r="C21" s="5"/>
      <c r="D21" s="5"/>
      <c r="E21" s="5"/>
      <c r="F21" s="5"/>
      <c r="G21" s="5"/>
      <c r="H21" s="5"/>
      <c r="I21" s="5"/>
      <c r="J21" s="5"/>
      <c r="K21" s="5"/>
      <c r="L21" s="5"/>
    </row>
    <row r="22" spans="1:12" s="1" customFormat="1" ht="15">
      <c r="A22" s="341" t="s">
        <v>57</v>
      </c>
      <c r="B22" s="341"/>
      <c r="C22" s="341"/>
      <c r="D22" s="341"/>
      <c r="E22" s="341"/>
      <c r="H22" s="5"/>
      <c r="I22" s="5"/>
      <c r="J22" s="5"/>
      <c r="K22" s="5"/>
      <c r="L22" s="5"/>
    </row>
    <row r="23" spans="1:12" s="1" customFormat="1" ht="15">
      <c r="A23" s="5"/>
      <c r="B23" s="5"/>
      <c r="C23" s="5"/>
      <c r="D23" s="5"/>
      <c r="E23" s="5"/>
      <c r="F23" s="5"/>
      <c r="G23" s="5"/>
      <c r="H23" s="5"/>
      <c r="I23" s="5"/>
      <c r="J23" s="5"/>
      <c r="K23" s="5"/>
      <c r="L23" s="5"/>
    </row>
    <row r="24" spans="1:12" s="1" customFormat="1" ht="15">
      <c r="A24" s="5"/>
      <c r="B24" s="5"/>
      <c r="C24" s="5"/>
      <c r="D24" s="5"/>
      <c r="E24" s="5"/>
      <c r="F24" s="5"/>
      <c r="G24" s="5"/>
      <c r="H24" s="5"/>
      <c r="I24" s="5"/>
      <c r="J24" s="5"/>
      <c r="K24" s="5"/>
      <c r="L24" s="5"/>
    </row>
    <row r="25" spans="1:12" s="1" customFormat="1" ht="15">
      <c r="A25" s="341"/>
      <c r="B25" s="341"/>
      <c r="C25" s="341"/>
      <c r="D25" s="341"/>
      <c r="E25" s="341"/>
      <c r="F25" s="342"/>
      <c r="G25" s="342"/>
      <c r="H25" s="5"/>
      <c r="I25" s="5"/>
      <c r="J25" s="5"/>
      <c r="K25" s="5"/>
      <c r="L25" s="5"/>
    </row>
    <row r="26" spans="1:12" s="1" customFormat="1" ht="15">
      <c r="A26" s="2"/>
      <c r="B26" s="2"/>
      <c r="C26" s="2"/>
      <c r="D26" s="2"/>
      <c r="E26" s="2"/>
      <c r="H26" s="5"/>
      <c r="I26" s="5"/>
      <c r="J26" s="5"/>
      <c r="K26" s="5"/>
      <c r="L26" s="5"/>
    </row>
    <row r="27" spans="1:12" s="1" customFormat="1" ht="15">
      <c r="A27" s="2"/>
      <c r="B27" s="2"/>
      <c r="C27" s="2"/>
      <c r="D27" s="2"/>
      <c r="E27" s="2"/>
      <c r="H27" s="5"/>
      <c r="I27" s="5"/>
      <c r="J27" s="5"/>
      <c r="K27" s="5"/>
      <c r="L27" s="5"/>
    </row>
    <row r="28" spans="1:12" s="1" customFormat="1" ht="15">
      <c r="A28" s="2"/>
      <c r="B28" s="2"/>
      <c r="C28" s="2"/>
      <c r="D28" s="2"/>
      <c r="E28" s="2"/>
      <c r="H28" s="5"/>
      <c r="I28" s="5"/>
      <c r="J28" s="5"/>
      <c r="K28" s="5"/>
      <c r="L28" s="5"/>
    </row>
    <row r="29" spans="1:12" s="1" customFormat="1" ht="15">
      <c r="A29" s="2"/>
      <c r="B29" s="2"/>
      <c r="C29" s="2"/>
      <c r="D29" s="2"/>
      <c r="E29" s="2"/>
      <c r="H29" s="5"/>
      <c r="I29" s="5"/>
      <c r="J29" s="5"/>
      <c r="K29" s="5"/>
      <c r="L29" s="5"/>
    </row>
    <row r="30" spans="1:12" s="1" customFormat="1" ht="15">
      <c r="A30" s="2"/>
      <c r="B30" s="2"/>
      <c r="C30" s="2"/>
      <c r="D30" s="2"/>
      <c r="E30" s="2"/>
      <c r="H30" s="5"/>
      <c r="I30" s="5"/>
      <c r="J30" s="5"/>
      <c r="K30" s="5"/>
      <c r="L30" s="5"/>
    </row>
    <row r="31" spans="1:12" s="1" customFormat="1" ht="15">
      <c r="A31" s="2"/>
      <c r="B31" s="2"/>
      <c r="C31" s="2"/>
      <c r="D31" s="2"/>
      <c r="E31" s="2"/>
      <c r="H31" s="5"/>
      <c r="I31" s="5"/>
      <c r="J31" s="5"/>
      <c r="K31" s="5"/>
      <c r="L31" s="5"/>
    </row>
    <row r="32" spans="1:12" s="1" customFormat="1" ht="15">
      <c r="A32" s="2"/>
      <c r="B32" s="2"/>
      <c r="C32" s="2"/>
      <c r="D32" s="2"/>
      <c r="E32" s="2"/>
      <c r="H32" s="5"/>
      <c r="I32" s="5"/>
      <c r="J32" s="5"/>
      <c r="K32" s="5"/>
      <c r="L32" s="5"/>
    </row>
    <row r="33" spans="1:12" s="1" customFormat="1" ht="15">
      <c r="A33" s="2"/>
      <c r="B33" s="2"/>
      <c r="C33" s="2"/>
      <c r="D33" s="2"/>
      <c r="E33" s="2"/>
      <c r="H33" s="5"/>
      <c r="I33" s="5"/>
      <c r="J33" s="5"/>
      <c r="K33" s="5"/>
      <c r="L33" s="5"/>
    </row>
    <row r="34" spans="1:12" s="1" customFormat="1" ht="15">
      <c r="A34" s="2"/>
      <c r="B34" s="2"/>
      <c r="C34" s="2"/>
      <c r="D34" s="2"/>
      <c r="E34" s="2"/>
      <c r="H34" s="5"/>
      <c r="I34" s="5"/>
      <c r="J34" s="5"/>
      <c r="K34" s="5"/>
      <c r="L34" s="5"/>
    </row>
    <row r="35" spans="1:12" s="1" customFormat="1" ht="15">
      <c r="A35" s="2"/>
      <c r="B35" s="2"/>
      <c r="C35" s="2"/>
      <c r="D35" s="2"/>
      <c r="E35" s="2"/>
      <c r="H35" s="5"/>
      <c r="I35" s="5"/>
      <c r="J35" s="5"/>
      <c r="K35" s="5"/>
      <c r="L35" s="5"/>
    </row>
    <row r="36" spans="1:12" s="127" customFormat="1" ht="15">
      <c r="A36" s="128"/>
      <c r="B36" s="128"/>
      <c r="C36" s="128"/>
      <c r="D36" s="128"/>
      <c r="E36" s="128"/>
    </row>
    <row r="37" spans="1:12" s="127" customFormat="1" ht="15">
      <c r="A37" s="128"/>
      <c r="B37" s="128"/>
      <c r="C37" s="128"/>
      <c r="D37" s="128"/>
      <c r="E37" s="128"/>
    </row>
    <row r="38" spans="1:12" s="127" customFormat="1" ht="15">
      <c r="A38" s="128"/>
      <c r="B38" s="128"/>
      <c r="C38" s="128"/>
      <c r="D38" s="128"/>
      <c r="E38" s="128"/>
    </row>
    <row r="39" spans="1:12" s="129" customFormat="1" ht="14.25"/>
    <row r="40" spans="1:12" s="129" customFormat="1" ht="14.25"/>
    <row r="41" spans="1:12" s="129" customFormat="1" ht="14.25">
      <c r="C41" s="339"/>
      <c r="D41" s="339"/>
      <c r="E41" s="339"/>
      <c r="F41" s="130"/>
      <c r="G41" s="130"/>
    </row>
    <row r="42" spans="1:12" s="129" customFormat="1" ht="14.25">
      <c r="C42" s="130"/>
      <c r="D42" s="130"/>
      <c r="E42" s="130"/>
      <c r="F42" s="130"/>
      <c r="G42" s="130"/>
    </row>
    <row r="43" spans="1:12" s="129" customFormat="1" ht="14.25">
      <c r="C43" s="130"/>
      <c r="D43" s="130"/>
      <c r="E43" s="130"/>
      <c r="F43" s="130"/>
      <c r="G43" s="130"/>
    </row>
    <row r="44" spans="1:12" s="129" customFormat="1" ht="14.25">
      <c r="C44" s="130"/>
      <c r="D44" s="130"/>
      <c r="E44" s="130"/>
      <c r="F44" s="130"/>
      <c r="G44" s="130"/>
    </row>
    <row r="45" spans="1:12" s="129" customFormat="1" ht="14.25"/>
    <row r="46" spans="1:12" s="129" customFormat="1" ht="14.25">
      <c r="C46" s="340"/>
      <c r="D46" s="340"/>
      <c r="E46" s="340"/>
    </row>
    <row r="47" spans="1:12" s="129" customFormat="1" ht="18" customHeight="1">
      <c r="C47" s="339"/>
      <c r="D47" s="339"/>
      <c r="E47" s="339"/>
      <c r="F47" s="130"/>
      <c r="G47" s="130"/>
    </row>
    <row r="48" spans="1:12" s="119" customFormat="1" ht="14.25"/>
    <row r="49" s="127" customFormat="1" ht="15"/>
  </sheetData>
  <mergeCells count="9">
    <mergeCell ref="A14:E14"/>
    <mergeCell ref="A15:E15"/>
    <mergeCell ref="C41:E41"/>
    <mergeCell ref="C46:E46"/>
    <mergeCell ref="C47:E47"/>
    <mergeCell ref="A19:F19"/>
    <mergeCell ref="A20:E20"/>
    <mergeCell ref="A22:E22"/>
    <mergeCell ref="A25:G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85"/>
  <sheetViews>
    <sheetView showZeros="0" tabSelected="1" view="pageBreakPreview" topLeftCell="A34" zoomScale="115" zoomScaleNormal="100" zoomScaleSheetLayoutView="115" workbookViewId="0">
      <selection activeCell="E59" sqref="E59"/>
    </sheetView>
  </sheetViews>
  <sheetFormatPr defaultRowHeight="15"/>
  <cols>
    <col min="1" max="1" width="40.5703125" style="8" customWidth="1"/>
    <col min="2" max="2" width="8.7109375" style="8" customWidth="1"/>
    <col min="3" max="3" width="10.85546875" style="27" customWidth="1"/>
    <col min="4" max="4" width="11.7109375" style="27" customWidth="1"/>
    <col min="5" max="5" width="14.7109375" style="8" customWidth="1"/>
    <col min="6" max="6" width="0.140625" style="8" customWidth="1"/>
    <col min="7" max="7" width="11" style="8" hidden="1" customWidth="1"/>
    <col min="8" max="8" width="13.85546875" style="8" hidden="1" customWidth="1"/>
    <col min="9" max="9" width="18.7109375" style="8" hidden="1" customWidth="1"/>
    <col min="10" max="16384" width="9.140625" style="8"/>
  </cols>
  <sheetData>
    <row r="1" spans="1:12" s="1" customFormat="1">
      <c r="A1" s="95" t="s">
        <v>19</v>
      </c>
    </row>
    <row r="2" spans="1:12" s="1" customFormat="1">
      <c r="A2" s="95" t="s">
        <v>20</v>
      </c>
    </row>
    <row r="3" spans="1:12" s="1" customFormat="1">
      <c r="A3" s="95" t="s">
        <v>21</v>
      </c>
    </row>
    <row r="4" spans="1:12" s="1" customFormat="1">
      <c r="A4" s="6" t="s">
        <v>22</v>
      </c>
    </row>
    <row r="5" spans="1:12" s="1" customFormat="1">
      <c r="A5" s="6" t="s">
        <v>23</v>
      </c>
    </row>
    <row r="6" spans="1:12" s="1" customFormat="1">
      <c r="A6" s="6" t="s">
        <v>24</v>
      </c>
    </row>
    <row r="7" spans="1:12" s="1" customFormat="1">
      <c r="A7" s="16" t="s">
        <v>25</v>
      </c>
    </row>
    <row r="8" spans="1:12" s="1" customFormat="1"/>
    <row r="9" spans="1:12" s="1" customFormat="1"/>
    <row r="10" spans="1:12" s="1" customFormat="1"/>
    <row r="11" spans="1:12" s="1" customFormat="1"/>
    <row r="12" spans="1:12" s="1" customFormat="1"/>
    <row r="13" spans="1:12" s="2" customFormat="1"/>
    <row r="14" spans="1:12" s="4" customFormat="1" ht="28.5" customHeight="1">
      <c r="A14" s="355" t="s">
        <v>26</v>
      </c>
      <c r="B14" s="356"/>
      <c r="C14" s="356"/>
      <c r="D14" s="356"/>
      <c r="E14" s="357"/>
      <c r="F14" s="96"/>
      <c r="G14" s="3"/>
      <c r="H14" s="3"/>
      <c r="I14" s="3"/>
      <c r="J14" s="3"/>
      <c r="K14" s="3"/>
      <c r="L14" s="3"/>
    </row>
    <row r="15" spans="1:12" s="1" customFormat="1"/>
    <row r="16" spans="1:12" s="1" customFormat="1"/>
    <row r="17" spans="1:12" s="2" customFormat="1"/>
    <row r="18" spans="1:12" s="1" customFormat="1" ht="16.5" customHeight="1">
      <c r="A18" s="341" t="s">
        <v>55</v>
      </c>
      <c r="B18" s="341"/>
      <c r="C18" s="341"/>
      <c r="D18" s="341"/>
      <c r="E18" s="341"/>
      <c r="F18" s="342"/>
      <c r="H18" s="5"/>
      <c r="I18" s="5"/>
      <c r="J18" s="5"/>
      <c r="K18" s="5"/>
      <c r="L18" s="5"/>
    </row>
    <row r="19" spans="1:12" s="1" customFormat="1">
      <c r="A19" s="343" t="s">
        <v>56</v>
      </c>
      <c r="B19" s="344"/>
      <c r="C19" s="344"/>
      <c r="D19" s="344"/>
      <c r="E19" s="344"/>
      <c r="F19" s="5"/>
      <c r="G19" s="5"/>
      <c r="H19" s="5"/>
      <c r="I19" s="5"/>
      <c r="J19" s="5"/>
      <c r="K19" s="5"/>
      <c r="L19" s="5"/>
    </row>
    <row r="20" spans="1:12" s="2" customFormat="1">
      <c r="A20" s="5"/>
      <c r="B20" s="5"/>
      <c r="C20" s="5"/>
      <c r="D20" s="5"/>
      <c r="E20" s="5"/>
      <c r="F20" s="5"/>
      <c r="G20" s="5"/>
      <c r="H20" s="5"/>
      <c r="I20" s="5"/>
      <c r="J20" s="5"/>
      <c r="K20" s="5"/>
      <c r="L20" s="5"/>
    </row>
    <row r="21" spans="1:12" s="1" customFormat="1">
      <c r="A21" s="341" t="s">
        <v>57</v>
      </c>
      <c r="B21" s="341"/>
      <c r="C21" s="341"/>
      <c r="D21" s="341"/>
      <c r="E21" s="341"/>
      <c r="H21" s="5"/>
      <c r="I21" s="5"/>
      <c r="J21" s="5"/>
      <c r="K21" s="5"/>
      <c r="L21" s="5"/>
    </row>
    <row r="22" spans="1:12" s="1" customFormat="1">
      <c r="A22" s="5"/>
      <c r="B22" s="5"/>
      <c r="C22" s="5"/>
      <c r="D22" s="5"/>
      <c r="E22" s="5"/>
      <c r="F22" s="5"/>
      <c r="G22" s="5"/>
      <c r="H22" s="5"/>
      <c r="I22" s="5"/>
      <c r="J22" s="5"/>
      <c r="K22" s="5"/>
      <c r="L22" s="5"/>
    </row>
    <row r="23" spans="1:12" s="1" customFormat="1">
      <c r="A23" s="5"/>
      <c r="B23" s="5"/>
      <c r="C23" s="5"/>
      <c r="D23" s="5"/>
      <c r="E23" s="5"/>
      <c r="F23" s="5"/>
      <c r="G23" s="5"/>
      <c r="H23" s="5"/>
      <c r="I23" s="5"/>
      <c r="J23" s="5"/>
      <c r="K23" s="5"/>
      <c r="L23" s="5"/>
    </row>
    <row r="24" spans="1:12" s="1" customFormat="1">
      <c r="A24" s="341"/>
      <c r="B24" s="341"/>
      <c r="C24" s="341"/>
      <c r="D24" s="341"/>
      <c r="E24" s="341"/>
      <c r="F24" s="342"/>
      <c r="G24" s="342"/>
      <c r="H24" s="5"/>
      <c r="I24" s="5"/>
      <c r="J24" s="5"/>
      <c r="K24" s="5"/>
      <c r="L24" s="5"/>
    </row>
    <row r="25" spans="1:12" s="1" customFormat="1"/>
    <row r="26" spans="1:12" s="1" customFormat="1"/>
    <row r="27" spans="1:12" s="1" customFormat="1"/>
    <row r="28" spans="1:12" s="1" customFormat="1"/>
    <row r="29" spans="1:12" s="1" customFormat="1"/>
    <row r="30" spans="1:12" s="1" customFormat="1"/>
    <row r="31" spans="1:12" s="1" customFormat="1"/>
    <row r="32" spans="1:12" s="1" customFormat="1"/>
    <row r="33" spans="1:5" s="1" customFormat="1"/>
    <row r="34" spans="1:5" s="1" customFormat="1">
      <c r="A34" s="6"/>
      <c r="B34" s="6"/>
      <c r="C34" s="6"/>
      <c r="D34" s="6"/>
      <c r="E34" s="6"/>
    </row>
    <row r="35" spans="1:5" s="1" customFormat="1">
      <c r="A35" s="6"/>
      <c r="B35" s="6"/>
      <c r="C35" s="6"/>
      <c r="D35" s="6"/>
      <c r="E35" s="6"/>
    </row>
    <row r="36" spans="1:5" s="1" customFormat="1">
      <c r="A36" s="6"/>
      <c r="B36" s="6"/>
      <c r="C36" s="6"/>
      <c r="D36" s="6"/>
      <c r="E36" s="6"/>
    </row>
    <row r="37" spans="1:5" s="1" customFormat="1">
      <c r="A37" s="6"/>
      <c r="B37" s="6"/>
      <c r="C37" s="6"/>
      <c r="D37" s="6"/>
      <c r="E37" s="6"/>
    </row>
    <row r="38" spans="1:5" s="1" customFormat="1">
      <c r="A38" s="6"/>
      <c r="B38" s="6"/>
      <c r="C38" s="6"/>
      <c r="D38" s="6"/>
      <c r="E38" s="6"/>
    </row>
    <row r="39" spans="1:5" s="1" customFormat="1">
      <c r="A39" s="6"/>
      <c r="B39" s="6"/>
      <c r="C39" s="6"/>
      <c r="D39" s="6"/>
      <c r="E39" s="6"/>
    </row>
    <row r="40" spans="1:5" s="1" customFormat="1">
      <c r="A40" s="6"/>
      <c r="B40" s="6"/>
      <c r="C40" s="6"/>
      <c r="D40" s="6"/>
      <c r="E40" s="6"/>
    </row>
    <row r="41" spans="1:5" s="1" customFormat="1">
      <c r="A41" s="6"/>
      <c r="B41" s="6"/>
      <c r="C41" s="6"/>
      <c r="D41" s="6"/>
      <c r="E41" s="6"/>
    </row>
    <row r="42" spans="1:5" s="1" customFormat="1">
      <c r="A42" s="6"/>
      <c r="B42" s="6"/>
      <c r="C42" s="6"/>
      <c r="D42" s="6"/>
      <c r="E42" s="6"/>
    </row>
    <row r="43" spans="1:5" s="1" customFormat="1">
      <c r="A43" s="6"/>
      <c r="B43" s="6"/>
      <c r="C43" s="6"/>
      <c r="D43" s="6"/>
      <c r="E43" s="6"/>
    </row>
    <row r="44" spans="1:5" s="1" customFormat="1">
      <c r="A44" s="6"/>
      <c r="B44" s="6"/>
      <c r="C44" s="6"/>
      <c r="D44" s="6"/>
      <c r="E44" s="6"/>
    </row>
    <row r="45" spans="1:5" s="1" customFormat="1">
      <c r="A45" s="6"/>
      <c r="B45" s="6"/>
      <c r="C45" s="6"/>
      <c r="D45" s="6"/>
      <c r="E45" s="6"/>
    </row>
    <row r="46" spans="1:5" s="1" customFormat="1">
      <c r="A46" s="6"/>
      <c r="B46" s="6"/>
      <c r="C46" s="6"/>
      <c r="D46" s="6"/>
      <c r="E46" s="6"/>
    </row>
    <row r="47" spans="1:5" s="1" customFormat="1"/>
    <row r="48" spans="1:5" s="1" customFormat="1"/>
    <row r="49" spans="1:13">
      <c r="A49" s="348" t="s">
        <v>13</v>
      </c>
      <c r="B49" s="348"/>
      <c r="C49" s="348"/>
      <c r="D49" s="348"/>
      <c r="E49" s="348"/>
      <c r="F49" s="91"/>
      <c r="G49" s="7"/>
      <c r="H49" s="1"/>
      <c r="I49" s="1"/>
      <c r="J49" s="1"/>
      <c r="K49" s="1"/>
      <c r="L49" s="1"/>
      <c r="M49" s="97"/>
    </row>
    <row r="50" spans="1:13">
      <c r="A50" s="348" t="s">
        <v>28</v>
      </c>
      <c r="B50" s="348"/>
      <c r="C50" s="348"/>
      <c r="D50" s="348"/>
      <c r="E50" s="348"/>
      <c r="F50" s="91"/>
      <c r="G50" s="7"/>
      <c r="H50" s="1"/>
      <c r="I50" s="1"/>
      <c r="J50" s="1"/>
      <c r="K50" s="1"/>
      <c r="L50" s="1"/>
      <c r="M50" s="97"/>
    </row>
    <row r="51" spans="1:13">
      <c r="A51" s="348" t="s">
        <v>58</v>
      </c>
      <c r="B51" s="349"/>
      <c r="C51" s="349"/>
      <c r="D51" s="349"/>
      <c r="E51" s="349"/>
      <c r="F51" s="97"/>
      <c r="G51" s="9"/>
      <c r="H51" s="6"/>
      <c r="I51" s="6"/>
      <c r="J51" s="6"/>
      <c r="K51" s="6"/>
      <c r="L51" s="6"/>
      <c r="M51" s="9"/>
    </row>
    <row r="52" spans="1:13" ht="12" customHeight="1">
      <c r="A52" s="91"/>
      <c r="B52" s="98"/>
      <c r="C52" s="98"/>
      <c r="D52" s="98"/>
      <c r="E52" s="98"/>
      <c r="F52" s="97"/>
      <c r="G52" s="9"/>
      <c r="H52" s="6"/>
      <c r="I52" s="6"/>
      <c r="J52" s="6"/>
      <c r="K52" s="6"/>
      <c r="L52" s="6"/>
      <c r="M52" s="9"/>
    </row>
    <row r="53" spans="1:13" s="9" customFormat="1" ht="14.25">
      <c r="A53" s="28" t="s">
        <v>4</v>
      </c>
      <c r="B53" s="6"/>
      <c r="C53" s="6"/>
      <c r="D53" s="6"/>
      <c r="E53" s="6"/>
      <c r="H53" s="6"/>
      <c r="I53" s="6"/>
      <c r="J53" s="6"/>
      <c r="K53" s="6"/>
      <c r="L53" s="6"/>
    </row>
    <row r="54" spans="1:13" s="9" customFormat="1" ht="12" customHeight="1">
      <c r="A54" s="28"/>
      <c r="B54" s="6"/>
      <c r="C54" s="6"/>
      <c r="D54" s="6"/>
      <c r="E54" s="6"/>
      <c r="H54" s="6"/>
      <c r="I54" s="6"/>
      <c r="J54" s="6"/>
      <c r="K54" s="6"/>
      <c r="L54" s="6"/>
    </row>
    <row r="55" spans="1:13" s="14" customFormat="1" ht="12.75">
      <c r="A55" s="10"/>
      <c r="B55" s="11" t="s">
        <v>5</v>
      </c>
      <c r="C55" s="12" t="s">
        <v>6</v>
      </c>
      <c r="D55" s="12" t="s">
        <v>7</v>
      </c>
      <c r="E55" s="13" t="s">
        <v>8</v>
      </c>
      <c r="H55" s="15"/>
      <c r="I55" s="15"/>
      <c r="J55" s="15"/>
      <c r="K55" s="15"/>
      <c r="L55" s="15"/>
    </row>
    <row r="56" spans="1:13" s="9" customFormat="1" ht="14.25">
      <c r="A56" s="16"/>
      <c r="B56" s="6"/>
      <c r="C56" s="6"/>
      <c r="D56" s="63"/>
      <c r="E56" s="63"/>
      <c r="H56" s="6"/>
      <c r="I56" s="6"/>
      <c r="J56" s="6"/>
      <c r="K56" s="6"/>
      <c r="L56" s="6"/>
    </row>
    <row r="57" spans="1:13" s="9" customFormat="1" ht="42.75">
      <c r="A57" s="16" t="s">
        <v>32</v>
      </c>
      <c r="B57" s="6"/>
      <c r="C57" s="17"/>
      <c r="D57" s="384"/>
      <c r="E57" s="63"/>
      <c r="H57" s="6"/>
      <c r="I57" s="6"/>
      <c r="J57" s="6"/>
      <c r="K57" s="6"/>
      <c r="L57" s="6"/>
    </row>
    <row r="58" spans="1:13" s="9" customFormat="1" ht="14.25">
      <c r="A58" s="16" t="s">
        <v>59</v>
      </c>
      <c r="B58" s="6" t="s">
        <v>3</v>
      </c>
      <c r="C58" s="17">
        <v>1</v>
      </c>
      <c r="D58" s="384"/>
      <c r="E58" s="63">
        <f>C58*D58</f>
        <v>0</v>
      </c>
      <c r="H58" s="6"/>
      <c r="I58" s="6"/>
      <c r="J58" s="6"/>
      <c r="K58" s="6"/>
      <c r="L58" s="6"/>
    </row>
    <row r="59" spans="1:13" s="9" customFormat="1" ht="14.25">
      <c r="A59" s="16" t="s">
        <v>60</v>
      </c>
      <c r="B59" s="6" t="s">
        <v>3</v>
      </c>
      <c r="C59" s="17">
        <v>4</v>
      </c>
      <c r="D59" s="384"/>
      <c r="E59" s="63">
        <f t="shared" ref="E59:E95" si="0">C59*D59</f>
        <v>0</v>
      </c>
      <c r="H59" s="6"/>
      <c r="I59" s="6"/>
      <c r="J59" s="6"/>
      <c r="K59" s="6"/>
      <c r="L59" s="6"/>
    </row>
    <row r="60" spans="1:13" s="9" customFormat="1" ht="14.25">
      <c r="A60" s="16" t="s">
        <v>61</v>
      </c>
      <c r="B60" s="6" t="s">
        <v>3</v>
      </c>
      <c r="C60" s="17">
        <v>1</v>
      </c>
      <c r="D60" s="384"/>
      <c r="E60" s="63">
        <f t="shared" si="0"/>
        <v>0</v>
      </c>
      <c r="H60" s="6"/>
      <c r="I60" s="6"/>
      <c r="J60" s="6"/>
      <c r="K60" s="6"/>
      <c r="L60" s="6"/>
    </row>
    <row r="61" spans="1:13" s="9" customFormat="1" ht="14.25">
      <c r="A61" s="16"/>
      <c r="B61" s="6"/>
      <c r="C61" s="17"/>
      <c r="D61" s="384"/>
      <c r="E61" s="63">
        <f t="shared" si="0"/>
        <v>0</v>
      </c>
      <c r="H61" s="6"/>
      <c r="I61" s="6"/>
      <c r="J61" s="6"/>
      <c r="K61" s="6"/>
      <c r="L61" s="6"/>
    </row>
    <row r="62" spans="1:13" s="9" customFormat="1" ht="57">
      <c r="A62" s="16" t="s">
        <v>62</v>
      </c>
      <c r="B62" s="6"/>
      <c r="C62" s="17"/>
      <c r="D62" s="384"/>
      <c r="E62" s="63">
        <f t="shared" si="0"/>
        <v>0</v>
      </c>
      <c r="H62" s="6"/>
      <c r="I62" s="6"/>
      <c r="J62" s="6"/>
      <c r="K62" s="6"/>
      <c r="L62" s="6"/>
    </row>
    <row r="63" spans="1:13" s="9" customFormat="1" ht="14.25">
      <c r="A63" s="16" t="s">
        <v>63</v>
      </c>
      <c r="B63" s="6" t="s">
        <v>3</v>
      </c>
      <c r="C63" s="17">
        <v>2</v>
      </c>
      <c r="D63" s="384"/>
      <c r="E63" s="63">
        <f t="shared" si="0"/>
        <v>0</v>
      </c>
      <c r="H63" s="6"/>
      <c r="I63" s="6"/>
      <c r="J63" s="6"/>
      <c r="K63" s="6"/>
      <c r="L63" s="6"/>
    </row>
    <row r="64" spans="1:13" s="9" customFormat="1" ht="14.25">
      <c r="A64" s="16" t="s">
        <v>91</v>
      </c>
      <c r="B64" s="6" t="s">
        <v>3</v>
      </c>
      <c r="C64" s="17">
        <v>1</v>
      </c>
      <c r="D64" s="384"/>
      <c r="E64" s="63">
        <f t="shared" si="0"/>
        <v>0</v>
      </c>
      <c r="H64" s="6"/>
      <c r="I64" s="6"/>
      <c r="J64" s="6"/>
      <c r="K64" s="6"/>
      <c r="L64" s="6"/>
    </row>
    <row r="65" spans="1:12" s="9" customFormat="1" ht="14.25">
      <c r="A65" s="16" t="s">
        <v>92</v>
      </c>
      <c r="B65" s="6" t="s">
        <v>3</v>
      </c>
      <c r="C65" s="17">
        <v>1</v>
      </c>
      <c r="D65" s="384"/>
      <c r="E65" s="63">
        <f t="shared" si="0"/>
        <v>0</v>
      </c>
      <c r="H65" s="6"/>
      <c r="I65" s="6"/>
      <c r="J65" s="6"/>
      <c r="K65" s="6"/>
      <c r="L65" s="6"/>
    </row>
    <row r="66" spans="1:12" s="9" customFormat="1" ht="14.25">
      <c r="A66" s="16"/>
      <c r="B66" s="6"/>
      <c r="C66" s="17"/>
      <c r="D66" s="384"/>
      <c r="E66" s="63">
        <f t="shared" si="0"/>
        <v>0</v>
      </c>
      <c r="H66" s="6"/>
      <c r="I66" s="6"/>
      <c r="J66" s="6"/>
      <c r="K66" s="6"/>
      <c r="L66" s="6"/>
    </row>
    <row r="67" spans="1:12" s="9" customFormat="1" ht="42.75">
      <c r="A67" s="18" t="s">
        <v>64</v>
      </c>
      <c r="B67" s="19"/>
      <c r="C67" s="20"/>
      <c r="D67" s="385"/>
      <c r="E67" s="63">
        <f t="shared" si="0"/>
        <v>0</v>
      </c>
      <c r="F67" s="6"/>
      <c r="G67" s="6"/>
      <c r="H67" s="6"/>
      <c r="I67" s="6"/>
      <c r="J67" s="6"/>
      <c r="K67" s="6"/>
      <c r="L67" s="6"/>
    </row>
    <row r="68" spans="1:12" s="9" customFormat="1" ht="16.5">
      <c r="A68" s="22"/>
      <c r="B68" s="18" t="s">
        <v>9</v>
      </c>
      <c r="C68" s="21">
        <v>34</v>
      </c>
      <c r="D68" s="385"/>
      <c r="E68" s="63">
        <f t="shared" si="0"/>
        <v>0</v>
      </c>
      <c r="F68" s="6"/>
      <c r="G68" s="6"/>
      <c r="H68" s="6"/>
      <c r="I68" s="6"/>
      <c r="J68" s="6"/>
      <c r="K68" s="6"/>
      <c r="L68" s="6"/>
    </row>
    <row r="69" spans="1:12" s="9" customFormat="1" ht="14.25">
      <c r="A69" s="22"/>
      <c r="B69" s="18"/>
      <c r="C69" s="21"/>
      <c r="D69" s="385"/>
      <c r="E69" s="63">
        <f t="shared" si="0"/>
        <v>0</v>
      </c>
      <c r="F69" s="6"/>
      <c r="G69" s="6"/>
      <c r="H69" s="6"/>
      <c r="I69" s="6"/>
      <c r="J69" s="6"/>
      <c r="K69" s="6"/>
      <c r="L69" s="6"/>
    </row>
    <row r="70" spans="1:12" s="9" customFormat="1" ht="42.75">
      <c r="A70" s="18" t="s">
        <v>65</v>
      </c>
      <c r="B70" s="18"/>
      <c r="C70" s="21"/>
      <c r="D70" s="385"/>
      <c r="E70" s="63">
        <f t="shared" si="0"/>
        <v>0</v>
      </c>
      <c r="F70" s="6"/>
      <c r="G70" s="6"/>
      <c r="H70" s="6"/>
      <c r="I70" s="6"/>
      <c r="J70" s="6"/>
      <c r="K70" s="6"/>
      <c r="L70" s="6"/>
    </row>
    <row r="71" spans="1:12" s="9" customFormat="1" ht="16.5">
      <c r="A71" s="22"/>
      <c r="B71" s="18" t="s">
        <v>9</v>
      </c>
      <c r="C71" s="21">
        <v>38</v>
      </c>
      <c r="D71" s="385"/>
      <c r="E71" s="63">
        <f t="shared" si="0"/>
        <v>0</v>
      </c>
      <c r="F71" s="6"/>
      <c r="G71" s="6"/>
      <c r="H71" s="6"/>
      <c r="I71" s="6"/>
      <c r="J71" s="6"/>
      <c r="K71" s="6"/>
      <c r="L71" s="6"/>
    </row>
    <row r="72" spans="1:12" s="9" customFormat="1" ht="14.25">
      <c r="A72" s="22"/>
      <c r="B72" s="18"/>
      <c r="C72" s="21"/>
      <c r="D72" s="385"/>
      <c r="E72" s="63">
        <f t="shared" si="0"/>
        <v>0</v>
      </c>
      <c r="F72" s="6"/>
      <c r="G72" s="6"/>
      <c r="H72" s="6"/>
      <c r="I72" s="6"/>
      <c r="J72" s="6"/>
      <c r="K72" s="6"/>
      <c r="L72" s="6"/>
    </row>
    <row r="73" spans="1:12" s="9" customFormat="1" ht="42.75">
      <c r="A73" s="16" t="s">
        <v>66</v>
      </c>
      <c r="B73" s="6"/>
      <c r="C73" s="17"/>
      <c r="D73" s="384"/>
      <c r="E73" s="63">
        <f t="shared" si="0"/>
        <v>0</v>
      </c>
      <c r="G73" s="6"/>
      <c r="H73" s="6"/>
      <c r="I73" s="6"/>
      <c r="J73" s="6"/>
      <c r="K73" s="6"/>
      <c r="L73" s="6"/>
    </row>
    <row r="74" spans="1:12" s="9" customFormat="1" ht="16.5">
      <c r="A74" s="16"/>
      <c r="B74" s="6" t="s">
        <v>9</v>
      </c>
      <c r="C74" s="17">
        <v>29</v>
      </c>
      <c r="D74" s="384"/>
      <c r="E74" s="63">
        <f t="shared" si="0"/>
        <v>0</v>
      </c>
      <c r="G74" s="6"/>
      <c r="H74" s="6"/>
      <c r="I74" s="6"/>
      <c r="J74" s="6"/>
      <c r="K74" s="6"/>
      <c r="L74" s="6"/>
    </row>
    <row r="75" spans="1:12" s="68" customFormat="1" ht="12" customHeight="1">
      <c r="A75" s="72"/>
      <c r="B75" s="73"/>
      <c r="C75" s="65"/>
      <c r="D75" s="386"/>
      <c r="E75" s="63">
        <f t="shared" si="0"/>
        <v>0</v>
      </c>
      <c r="F75" s="67"/>
      <c r="G75" s="67"/>
      <c r="H75" s="67"/>
      <c r="I75" s="67"/>
      <c r="J75" s="67"/>
      <c r="K75" s="67"/>
      <c r="L75" s="67"/>
    </row>
    <row r="76" spans="1:12" s="9" customFormat="1" ht="42.75">
      <c r="A76" s="16" t="s">
        <v>67</v>
      </c>
      <c r="B76" s="6"/>
      <c r="C76" s="17"/>
      <c r="D76" s="384"/>
      <c r="E76" s="63">
        <f t="shared" si="0"/>
        <v>0</v>
      </c>
      <c r="G76" s="6"/>
      <c r="H76" s="6"/>
      <c r="I76" s="6"/>
      <c r="J76" s="6"/>
      <c r="K76" s="6"/>
      <c r="L76" s="6"/>
    </row>
    <row r="77" spans="1:12" s="9" customFormat="1" ht="16.5">
      <c r="A77" s="16"/>
      <c r="B77" s="6" t="s">
        <v>9</v>
      </c>
      <c r="C77" s="17">
        <v>16</v>
      </c>
      <c r="D77" s="384"/>
      <c r="E77" s="63">
        <f t="shared" si="0"/>
        <v>0</v>
      </c>
      <c r="G77" s="6"/>
      <c r="H77" s="6"/>
      <c r="I77" s="6"/>
      <c r="J77" s="6"/>
      <c r="K77" s="6"/>
      <c r="L77" s="6"/>
    </row>
    <row r="78" spans="1:12" s="68" customFormat="1" ht="11.25" customHeight="1">
      <c r="A78" s="69"/>
      <c r="B78" s="67"/>
      <c r="C78" s="66"/>
      <c r="D78" s="387"/>
      <c r="E78" s="63">
        <f t="shared" si="0"/>
        <v>0</v>
      </c>
      <c r="G78" s="67"/>
      <c r="H78" s="67"/>
      <c r="I78" s="67"/>
      <c r="J78" s="67"/>
      <c r="K78" s="67"/>
      <c r="L78" s="67"/>
    </row>
    <row r="79" spans="1:12" s="9" customFormat="1" ht="42.75">
      <c r="A79" s="50" t="s">
        <v>68</v>
      </c>
      <c r="B79" s="50"/>
      <c r="C79" s="43"/>
      <c r="D79" s="388"/>
      <c r="E79" s="63">
        <f t="shared" si="0"/>
        <v>0</v>
      </c>
      <c r="F79" s="6"/>
      <c r="G79" s="6"/>
      <c r="H79" s="6"/>
      <c r="I79" s="6"/>
      <c r="J79" s="6"/>
      <c r="K79" s="6"/>
      <c r="L79" s="6"/>
    </row>
    <row r="80" spans="1:12" s="9" customFormat="1" ht="16.5">
      <c r="A80" s="107"/>
      <c r="B80" s="50" t="s">
        <v>9</v>
      </c>
      <c r="C80" s="43">
        <v>50</v>
      </c>
      <c r="D80" s="388"/>
      <c r="E80" s="63">
        <f t="shared" si="0"/>
        <v>0</v>
      </c>
      <c r="F80" s="6"/>
      <c r="G80" s="6"/>
      <c r="H80" s="6"/>
      <c r="I80" s="6"/>
      <c r="J80" s="6"/>
      <c r="K80" s="6"/>
      <c r="L80" s="6"/>
    </row>
    <row r="81" spans="1:12" s="9" customFormat="1" ht="11.25" customHeight="1">
      <c r="A81" s="107"/>
      <c r="B81" s="50"/>
      <c r="C81" s="43"/>
      <c r="D81" s="388"/>
      <c r="E81" s="63">
        <f t="shared" si="0"/>
        <v>0</v>
      </c>
      <c r="F81" s="6"/>
      <c r="G81" s="6"/>
      <c r="H81" s="6"/>
      <c r="I81" s="6"/>
      <c r="J81" s="6"/>
      <c r="K81" s="6"/>
      <c r="L81" s="6"/>
    </row>
    <row r="82" spans="1:12" s="9" customFormat="1" ht="28.5">
      <c r="A82" s="50" t="s">
        <v>69</v>
      </c>
      <c r="B82" s="50"/>
      <c r="C82" s="43"/>
      <c r="D82" s="388"/>
      <c r="E82" s="63">
        <f t="shared" si="0"/>
        <v>0</v>
      </c>
      <c r="F82" s="6"/>
      <c r="G82" s="6"/>
      <c r="H82" s="6"/>
      <c r="I82" s="6"/>
      <c r="J82" s="6"/>
      <c r="K82" s="6"/>
      <c r="L82" s="6"/>
    </row>
    <row r="83" spans="1:12" s="9" customFormat="1" ht="14.25">
      <c r="A83" s="107"/>
      <c r="B83" s="50" t="s">
        <v>3</v>
      </c>
      <c r="C83" s="43">
        <v>1</v>
      </c>
      <c r="D83" s="388"/>
      <c r="E83" s="63">
        <f t="shared" si="0"/>
        <v>0</v>
      </c>
      <c r="F83" s="6"/>
      <c r="G83" s="6"/>
      <c r="H83" s="6"/>
      <c r="I83" s="6"/>
      <c r="J83" s="6"/>
      <c r="K83" s="6"/>
      <c r="L83" s="6"/>
    </row>
    <row r="84" spans="1:12" s="9" customFormat="1" ht="14.25">
      <c r="A84" s="107"/>
      <c r="B84" s="50"/>
      <c r="C84" s="43"/>
      <c r="D84" s="388"/>
      <c r="E84" s="63">
        <f t="shared" si="0"/>
        <v>0</v>
      </c>
      <c r="F84" s="6"/>
      <c r="G84" s="6"/>
      <c r="H84" s="6"/>
      <c r="I84" s="6"/>
      <c r="J84" s="6"/>
      <c r="K84" s="6"/>
      <c r="L84" s="6"/>
    </row>
    <row r="85" spans="1:12" s="14" customFormat="1" ht="12.75">
      <c r="A85" s="10"/>
      <c r="B85" s="11" t="s">
        <v>5</v>
      </c>
      <c r="C85" s="12" t="s">
        <v>6</v>
      </c>
      <c r="D85" s="389" t="s">
        <v>7</v>
      </c>
      <c r="E85" s="390" t="s">
        <v>8</v>
      </c>
      <c r="H85" s="15"/>
      <c r="I85" s="15"/>
      <c r="J85" s="15"/>
      <c r="K85" s="15"/>
      <c r="L85" s="15"/>
    </row>
    <row r="86" spans="1:12" s="9" customFormat="1" ht="14.25">
      <c r="A86" s="22"/>
      <c r="B86" s="18"/>
      <c r="C86" s="21"/>
      <c r="D86" s="385"/>
      <c r="E86" s="63">
        <f t="shared" si="0"/>
        <v>0</v>
      </c>
      <c r="F86" s="6"/>
      <c r="G86" s="6"/>
      <c r="H86" s="6"/>
      <c r="I86" s="6"/>
      <c r="J86" s="6"/>
      <c r="K86" s="6"/>
      <c r="L86" s="6"/>
    </row>
    <row r="87" spans="1:12" s="9" customFormat="1" ht="85.5">
      <c r="A87" s="18" t="s">
        <v>71</v>
      </c>
      <c r="B87" s="18"/>
      <c r="C87" s="21"/>
      <c r="D87" s="385"/>
      <c r="E87" s="63">
        <f t="shared" si="0"/>
        <v>0</v>
      </c>
      <c r="F87" s="6"/>
      <c r="G87" s="6"/>
      <c r="H87" s="6"/>
      <c r="I87" s="6"/>
      <c r="J87" s="6"/>
      <c r="K87" s="6"/>
      <c r="L87" s="6"/>
    </row>
    <row r="88" spans="1:12" s="9" customFormat="1" ht="14.25">
      <c r="A88" s="22"/>
      <c r="B88" s="18" t="s">
        <v>70</v>
      </c>
      <c r="C88" s="21">
        <v>1</v>
      </c>
      <c r="D88" s="385"/>
      <c r="E88" s="63">
        <f t="shared" si="0"/>
        <v>0</v>
      </c>
      <c r="F88" s="6"/>
      <c r="G88" s="6"/>
      <c r="H88" s="6"/>
      <c r="I88" s="6"/>
      <c r="J88" s="6"/>
      <c r="K88" s="6"/>
      <c r="L88" s="6"/>
    </row>
    <row r="89" spans="1:12" s="9" customFormat="1" ht="14.25">
      <c r="A89" s="22"/>
      <c r="B89" s="18"/>
      <c r="C89" s="21"/>
      <c r="D89" s="385"/>
      <c r="E89" s="63">
        <f t="shared" si="0"/>
        <v>0</v>
      </c>
      <c r="F89" s="6"/>
      <c r="G89" s="6"/>
      <c r="H89" s="6"/>
      <c r="I89" s="6"/>
      <c r="J89" s="6"/>
      <c r="K89" s="6"/>
      <c r="L89" s="6"/>
    </row>
    <row r="90" spans="1:12" s="9" customFormat="1" ht="28.5">
      <c r="A90" s="18" t="s">
        <v>130</v>
      </c>
      <c r="B90" s="18"/>
      <c r="C90" s="21"/>
      <c r="D90" s="385"/>
      <c r="E90" s="63">
        <f t="shared" si="0"/>
        <v>0</v>
      </c>
      <c r="F90" s="6"/>
      <c r="G90" s="6"/>
      <c r="H90" s="6"/>
      <c r="I90" s="6"/>
      <c r="J90" s="6"/>
      <c r="K90" s="6"/>
      <c r="L90" s="6"/>
    </row>
    <row r="91" spans="1:12" s="9" customFormat="1" ht="14.25">
      <c r="A91" s="18" t="s">
        <v>94</v>
      </c>
      <c r="B91" s="18" t="s">
        <v>3</v>
      </c>
      <c r="C91" s="21">
        <v>2</v>
      </c>
      <c r="D91" s="385"/>
      <c r="E91" s="63">
        <f t="shared" si="0"/>
        <v>0</v>
      </c>
      <c r="F91" s="6"/>
      <c r="G91" s="6"/>
      <c r="H91" s="6"/>
      <c r="I91" s="6"/>
      <c r="J91" s="6"/>
      <c r="K91" s="6"/>
      <c r="L91" s="6"/>
    </row>
    <row r="92" spans="1:12" s="9" customFormat="1" ht="14.25">
      <c r="A92" s="18" t="s">
        <v>95</v>
      </c>
      <c r="B92" s="18" t="s">
        <v>3</v>
      </c>
      <c r="C92" s="21">
        <v>1</v>
      </c>
      <c r="D92" s="385"/>
      <c r="E92" s="63">
        <f t="shared" si="0"/>
        <v>0</v>
      </c>
      <c r="F92" s="6"/>
      <c r="G92" s="6"/>
      <c r="H92" s="6"/>
      <c r="I92" s="6"/>
      <c r="J92" s="6"/>
      <c r="K92" s="6"/>
      <c r="L92" s="6"/>
    </row>
    <row r="93" spans="1:12" s="9" customFormat="1" ht="14.25">
      <c r="A93" s="22"/>
      <c r="B93" s="18"/>
      <c r="C93" s="21"/>
      <c r="D93" s="385"/>
      <c r="E93" s="63">
        <f t="shared" si="0"/>
        <v>0</v>
      </c>
      <c r="F93" s="6"/>
      <c r="G93" s="6"/>
      <c r="H93" s="6"/>
      <c r="I93" s="6"/>
      <c r="J93" s="6"/>
      <c r="K93" s="6"/>
      <c r="L93" s="6"/>
    </row>
    <row r="94" spans="1:12" s="9" customFormat="1" ht="28.5">
      <c r="A94" s="16" t="s">
        <v>31</v>
      </c>
      <c r="B94" s="6"/>
      <c r="C94" s="17"/>
      <c r="D94" s="384"/>
      <c r="E94" s="63">
        <f t="shared" si="0"/>
        <v>0</v>
      </c>
      <c r="F94" s="6"/>
      <c r="G94" s="6"/>
      <c r="H94" s="6"/>
      <c r="I94" s="6"/>
      <c r="J94" s="6"/>
      <c r="K94" s="6"/>
      <c r="L94" s="6"/>
    </row>
    <row r="95" spans="1:12" s="9" customFormat="1" ht="14.25">
      <c r="A95" s="16"/>
      <c r="B95" s="6"/>
      <c r="C95" s="17"/>
      <c r="D95" s="384"/>
      <c r="E95" s="63">
        <f t="shared" si="0"/>
        <v>0</v>
      </c>
      <c r="F95" s="6"/>
      <c r="G95" s="6"/>
      <c r="H95" s="6"/>
      <c r="I95" s="6"/>
      <c r="J95" s="6"/>
      <c r="K95" s="6"/>
      <c r="L95" s="6"/>
    </row>
    <row r="96" spans="1:12" s="9" customFormat="1" ht="14.25">
      <c r="A96" s="89" t="s">
        <v>0</v>
      </c>
      <c r="B96" s="25"/>
      <c r="C96" s="26"/>
      <c r="D96" s="391"/>
      <c r="E96" s="392">
        <f>SUM(E57:E95)</f>
        <v>0</v>
      </c>
      <c r="F96" s="6"/>
      <c r="G96" s="6"/>
      <c r="H96" s="6"/>
      <c r="I96" s="6"/>
      <c r="J96" s="6"/>
      <c r="K96" s="6"/>
      <c r="L96" s="6"/>
    </row>
    <row r="97" spans="1:12">
      <c r="D97" s="393"/>
      <c r="E97" s="394"/>
    </row>
    <row r="98" spans="1:12">
      <c r="D98" s="393"/>
      <c r="E98" s="394"/>
    </row>
    <row r="99" spans="1:12">
      <c r="D99" s="393"/>
      <c r="E99" s="394"/>
    </row>
    <row r="100" spans="1:12" s="9" customFormat="1" ht="14.25">
      <c r="A100" s="28" t="s">
        <v>72</v>
      </c>
      <c r="B100" s="6"/>
      <c r="C100" s="29"/>
      <c r="D100" s="395"/>
      <c r="E100" s="63"/>
      <c r="F100" s="6"/>
      <c r="G100" s="6"/>
      <c r="H100" s="6"/>
      <c r="I100" s="6"/>
      <c r="J100" s="6"/>
      <c r="K100" s="6"/>
      <c r="L100" s="6"/>
    </row>
    <row r="101" spans="1:12" s="9" customFormat="1" ht="13.5" customHeight="1">
      <c r="A101" s="28"/>
      <c r="B101" s="6"/>
      <c r="C101" s="29"/>
      <c r="D101" s="395"/>
      <c r="E101" s="63"/>
      <c r="F101" s="6"/>
      <c r="G101" s="6"/>
      <c r="H101" s="6"/>
      <c r="I101" s="6"/>
      <c r="J101" s="6"/>
      <c r="K101" s="6"/>
      <c r="L101" s="6"/>
    </row>
    <row r="102" spans="1:12" s="24" customFormat="1" ht="63.75" customHeight="1">
      <c r="A102" s="23" t="s">
        <v>73</v>
      </c>
      <c r="B102" s="23"/>
      <c r="C102" s="30"/>
      <c r="D102" s="396"/>
      <c r="E102" s="63">
        <f t="shared" ref="E102:E104" si="1">C102*D102</f>
        <v>0</v>
      </c>
      <c r="F102" s="23"/>
      <c r="G102" s="23"/>
      <c r="H102" s="23"/>
      <c r="I102" s="23"/>
      <c r="J102" s="23"/>
      <c r="K102" s="23"/>
      <c r="L102" s="23"/>
    </row>
    <row r="103" spans="1:12" s="9" customFormat="1" ht="16.5">
      <c r="A103" s="16"/>
      <c r="B103" s="6" t="s">
        <v>9</v>
      </c>
      <c r="C103" s="17">
        <v>116</v>
      </c>
      <c r="D103" s="384"/>
      <c r="E103" s="63">
        <f>C103*D103</f>
        <v>0</v>
      </c>
      <c r="F103" s="6"/>
      <c r="G103" s="6"/>
      <c r="H103" s="6"/>
      <c r="I103" s="6"/>
      <c r="J103" s="6"/>
      <c r="K103" s="6"/>
      <c r="L103" s="6"/>
    </row>
    <row r="104" spans="1:12" s="9" customFormat="1" ht="14.25">
      <c r="A104" s="16"/>
      <c r="B104" s="6"/>
      <c r="C104" s="17"/>
      <c r="D104" s="384"/>
      <c r="E104" s="63">
        <f t="shared" si="1"/>
        <v>0</v>
      </c>
      <c r="F104" s="6"/>
      <c r="G104" s="6"/>
      <c r="H104" s="6"/>
      <c r="I104" s="6"/>
      <c r="J104" s="6"/>
      <c r="K104" s="6"/>
      <c r="L104" s="6"/>
    </row>
    <row r="105" spans="1:12" s="9" customFormat="1" ht="14.25">
      <c r="A105" s="89" t="s">
        <v>1</v>
      </c>
      <c r="B105" s="31"/>
      <c r="C105" s="32"/>
      <c r="D105" s="391"/>
      <c r="E105" s="392">
        <f>SUM(E103:E104)</f>
        <v>0</v>
      </c>
      <c r="F105" s="6"/>
      <c r="G105" s="6"/>
      <c r="H105" s="6"/>
      <c r="I105" s="6"/>
      <c r="J105" s="6"/>
      <c r="K105" s="6"/>
      <c r="L105" s="6"/>
    </row>
    <row r="106" spans="1:12" s="9" customFormat="1" ht="14.25">
      <c r="A106" s="16"/>
      <c r="B106" s="6"/>
      <c r="C106" s="17"/>
      <c r="D106" s="395"/>
      <c r="E106" s="397"/>
      <c r="F106" s="6"/>
      <c r="G106" s="6"/>
      <c r="H106" s="6"/>
      <c r="I106" s="6"/>
      <c r="J106" s="6"/>
      <c r="K106" s="6"/>
      <c r="L106" s="6"/>
    </row>
    <row r="107" spans="1:12" s="9" customFormat="1" ht="14.25">
      <c r="A107" s="16"/>
      <c r="B107" s="6"/>
      <c r="C107" s="17"/>
      <c r="D107" s="395"/>
      <c r="E107" s="397"/>
      <c r="F107" s="6"/>
      <c r="G107" s="6"/>
      <c r="H107" s="6"/>
      <c r="I107" s="6"/>
      <c r="J107" s="6"/>
      <c r="K107" s="6"/>
      <c r="L107" s="6"/>
    </row>
    <row r="108" spans="1:12" s="9" customFormat="1" ht="14.25">
      <c r="A108" s="16"/>
      <c r="B108" s="6"/>
      <c r="C108" s="17"/>
      <c r="D108" s="395"/>
      <c r="E108" s="397"/>
      <c r="F108" s="6"/>
      <c r="G108" s="6"/>
      <c r="H108" s="6"/>
      <c r="I108" s="6"/>
      <c r="J108" s="6"/>
      <c r="K108" s="6"/>
      <c r="L108" s="6"/>
    </row>
    <row r="109" spans="1:12" s="9" customFormat="1" ht="14.25">
      <c r="A109" s="350" t="s">
        <v>74</v>
      </c>
      <c r="B109" s="351"/>
      <c r="C109" s="29"/>
      <c r="D109" s="395"/>
      <c r="E109" s="63"/>
      <c r="F109" s="6"/>
      <c r="G109" s="6"/>
      <c r="H109" s="6"/>
      <c r="I109" s="6"/>
      <c r="J109" s="6"/>
      <c r="K109" s="6"/>
      <c r="L109" s="6"/>
    </row>
    <row r="110" spans="1:12" s="9" customFormat="1" ht="14.25">
      <c r="A110" s="28"/>
      <c r="B110" s="97"/>
      <c r="C110" s="29"/>
      <c r="D110" s="395"/>
      <c r="E110" s="63"/>
      <c r="F110" s="6"/>
      <c r="G110" s="6"/>
      <c r="H110" s="6"/>
      <c r="I110" s="6"/>
      <c r="J110" s="6"/>
      <c r="K110" s="6"/>
      <c r="L110" s="6"/>
    </row>
    <row r="111" spans="1:12" s="24" customFormat="1" ht="85.5">
      <c r="A111" s="23" t="s">
        <v>75</v>
      </c>
      <c r="B111" s="23"/>
      <c r="C111" s="30"/>
      <c r="D111" s="396"/>
      <c r="E111" s="60">
        <f t="shared" ref="E111:E113" si="2">C111*D111</f>
        <v>0</v>
      </c>
      <c r="F111" s="23"/>
      <c r="G111" s="23"/>
      <c r="H111" s="23"/>
      <c r="I111" s="23"/>
      <c r="J111" s="23"/>
      <c r="K111" s="23"/>
      <c r="L111" s="23"/>
    </row>
    <row r="112" spans="1:12" s="9" customFormat="1" ht="16.5">
      <c r="A112" s="16"/>
      <c r="B112" s="6" t="s">
        <v>9</v>
      </c>
      <c r="C112" s="17">
        <v>50</v>
      </c>
      <c r="D112" s="384"/>
      <c r="E112" s="60">
        <f>C112*D112</f>
        <v>0</v>
      </c>
      <c r="F112" s="6"/>
      <c r="G112" s="6"/>
      <c r="H112" s="6"/>
      <c r="I112" s="6"/>
      <c r="J112" s="6"/>
      <c r="K112" s="6"/>
      <c r="L112" s="6"/>
    </row>
    <row r="113" spans="1:13" s="9" customFormat="1" ht="14.25">
      <c r="A113" s="16"/>
      <c r="B113" s="6"/>
      <c r="C113" s="17"/>
      <c r="D113" s="384"/>
      <c r="E113" s="60">
        <f t="shared" si="2"/>
        <v>0</v>
      </c>
      <c r="F113" s="6"/>
      <c r="G113" s="6"/>
      <c r="H113" s="6"/>
      <c r="I113" s="6"/>
      <c r="J113" s="6"/>
      <c r="K113" s="6"/>
      <c r="L113" s="6"/>
    </row>
    <row r="114" spans="1:13" s="9" customFormat="1" ht="14.25">
      <c r="A114" s="89" t="s">
        <v>29</v>
      </c>
      <c r="B114" s="31"/>
      <c r="C114" s="26"/>
      <c r="D114" s="391"/>
      <c r="E114" s="392">
        <f>SUM(E112:E113)</f>
        <v>0</v>
      </c>
      <c r="F114" s="6"/>
      <c r="G114" s="6"/>
      <c r="H114" s="6"/>
      <c r="I114" s="6"/>
      <c r="J114" s="6"/>
      <c r="K114" s="6"/>
      <c r="L114" s="6"/>
    </row>
    <row r="115" spans="1:13" s="9" customFormat="1" ht="14.25">
      <c r="A115" s="16"/>
      <c r="B115" s="6"/>
      <c r="C115" s="17"/>
      <c r="D115" s="395"/>
      <c r="E115" s="397"/>
      <c r="F115" s="6"/>
      <c r="G115" s="6"/>
      <c r="H115" s="6"/>
      <c r="I115" s="6"/>
      <c r="J115" s="6"/>
      <c r="K115" s="6"/>
      <c r="L115" s="6"/>
    </row>
    <row r="116" spans="1:13" s="9" customFormat="1" ht="14.25">
      <c r="A116" s="16"/>
      <c r="B116" s="6"/>
      <c r="C116" s="17"/>
      <c r="D116" s="395"/>
      <c r="E116" s="397"/>
      <c r="F116" s="6"/>
      <c r="G116" s="6"/>
      <c r="H116" s="6"/>
      <c r="I116" s="6"/>
      <c r="J116" s="6"/>
      <c r="K116" s="6"/>
      <c r="L116" s="6"/>
    </row>
    <row r="117" spans="1:13" s="9" customFormat="1" ht="14.25">
      <c r="A117" s="16"/>
      <c r="B117" s="6"/>
      <c r="C117" s="17"/>
      <c r="D117" s="395"/>
      <c r="E117" s="397"/>
      <c r="F117" s="6"/>
      <c r="G117" s="6"/>
      <c r="H117" s="6"/>
      <c r="I117" s="6"/>
      <c r="J117" s="6"/>
      <c r="K117" s="6"/>
      <c r="L117" s="6"/>
    </row>
    <row r="118" spans="1:13" s="9" customFormat="1" ht="14.25">
      <c r="A118" s="16"/>
      <c r="B118" s="6"/>
      <c r="C118" s="17"/>
      <c r="D118" s="395"/>
      <c r="E118" s="397"/>
      <c r="F118" s="6"/>
      <c r="G118" s="6"/>
      <c r="H118" s="6"/>
      <c r="I118" s="6"/>
      <c r="J118" s="6"/>
      <c r="K118" s="6"/>
      <c r="L118" s="6"/>
    </row>
    <row r="119" spans="1:13" s="9" customFormat="1" ht="14.25">
      <c r="A119" s="16"/>
      <c r="B119" s="6"/>
      <c r="C119" s="17"/>
      <c r="D119" s="395"/>
      <c r="E119" s="397"/>
      <c r="F119" s="6"/>
      <c r="G119" s="6"/>
      <c r="H119" s="6"/>
      <c r="I119" s="6"/>
      <c r="J119" s="6"/>
      <c r="K119" s="6"/>
      <c r="L119" s="6"/>
    </row>
    <row r="120" spans="1:13" s="9" customFormat="1" ht="14.25">
      <c r="A120" s="16"/>
      <c r="B120" s="6"/>
      <c r="C120" s="17"/>
      <c r="D120" s="395"/>
      <c r="E120" s="397"/>
      <c r="F120" s="6"/>
      <c r="G120" s="6"/>
      <c r="H120" s="6"/>
      <c r="I120" s="6"/>
      <c r="J120" s="6"/>
      <c r="K120" s="6"/>
      <c r="L120" s="6"/>
    </row>
    <row r="121" spans="1:13" s="14" customFormat="1" ht="12.75">
      <c r="A121" s="10"/>
      <c r="B121" s="11" t="s">
        <v>5</v>
      </c>
      <c r="C121" s="12" t="s">
        <v>6</v>
      </c>
      <c r="D121" s="389" t="s">
        <v>7</v>
      </c>
      <c r="E121" s="390" t="s">
        <v>8</v>
      </c>
      <c r="H121" s="15"/>
      <c r="I121" s="15"/>
      <c r="J121" s="15"/>
      <c r="K121" s="15"/>
      <c r="L121" s="15"/>
    </row>
    <row r="122" spans="1:13" s="9" customFormat="1" ht="14.25">
      <c r="A122" s="16"/>
      <c r="B122" s="6"/>
      <c r="C122" s="17"/>
      <c r="D122" s="395"/>
      <c r="E122" s="397"/>
      <c r="F122" s="6"/>
      <c r="G122" s="6"/>
      <c r="H122" s="6"/>
      <c r="I122" s="6"/>
      <c r="J122" s="6"/>
      <c r="K122" s="6"/>
      <c r="L122" s="6"/>
    </row>
    <row r="123" spans="1:13" s="9" customFormat="1" ht="14.25">
      <c r="A123" s="52" t="s">
        <v>77</v>
      </c>
      <c r="B123" s="34"/>
      <c r="C123" s="34"/>
      <c r="D123" s="60"/>
      <c r="E123" s="60"/>
      <c r="F123" s="34"/>
      <c r="G123" s="34"/>
      <c r="H123" s="34"/>
    </row>
    <row r="124" spans="1:13" s="6" customFormat="1" ht="14.25">
      <c r="A124" s="52"/>
      <c r="B124" s="34"/>
      <c r="C124" s="34"/>
      <c r="D124" s="60"/>
      <c r="E124" s="60"/>
      <c r="F124" s="34"/>
      <c r="G124" s="34"/>
      <c r="H124" s="34"/>
    </row>
    <row r="125" spans="1:13" s="6" customFormat="1" ht="128.25">
      <c r="A125" s="53" t="s">
        <v>78</v>
      </c>
      <c r="B125" s="34"/>
      <c r="C125" s="44"/>
      <c r="D125" s="60"/>
      <c r="E125" s="60">
        <f t="shared" ref="E125" si="3">C125*D125</f>
        <v>0</v>
      </c>
      <c r="F125" s="34"/>
      <c r="G125" s="34"/>
      <c r="H125" s="34"/>
      <c r="I125" s="34"/>
      <c r="J125" s="34"/>
      <c r="K125" s="34"/>
      <c r="L125" s="34"/>
      <c r="M125" s="34"/>
    </row>
    <row r="126" spans="1:13" s="6" customFormat="1" ht="16.5">
      <c r="A126" s="53"/>
      <c r="B126" s="34" t="s">
        <v>9</v>
      </c>
      <c r="C126" s="44">
        <v>55</v>
      </c>
      <c r="D126" s="60"/>
      <c r="E126" s="60">
        <f>C126*D126</f>
        <v>0</v>
      </c>
      <c r="F126" s="34"/>
      <c r="G126" s="34"/>
      <c r="H126" s="34"/>
      <c r="I126" s="34"/>
      <c r="J126" s="34"/>
      <c r="K126" s="34"/>
      <c r="L126" s="34"/>
      <c r="M126" s="34"/>
    </row>
    <row r="127" spans="1:13" s="9" customFormat="1" ht="14.25">
      <c r="A127" s="16"/>
      <c r="B127" s="6"/>
      <c r="C127" s="17"/>
      <c r="D127" s="395"/>
      <c r="E127" s="60">
        <f t="shared" ref="E127:E133" si="4">C127*D127</f>
        <v>0</v>
      </c>
      <c r="F127" s="6"/>
      <c r="G127" s="6"/>
      <c r="H127" s="6"/>
      <c r="I127" s="6"/>
      <c r="J127" s="6"/>
      <c r="K127" s="6"/>
      <c r="L127" s="6"/>
    </row>
    <row r="128" spans="1:13" s="6" customFormat="1" ht="42.75">
      <c r="A128" s="99" t="s">
        <v>36</v>
      </c>
      <c r="B128" s="34"/>
      <c r="C128" s="44"/>
      <c r="D128" s="60"/>
      <c r="E128" s="60">
        <f t="shared" si="4"/>
        <v>0</v>
      </c>
      <c r="F128" s="34"/>
      <c r="G128" s="34"/>
      <c r="H128" s="34"/>
      <c r="I128" s="34"/>
      <c r="J128" s="34"/>
      <c r="K128" s="34"/>
      <c r="L128" s="34"/>
    </row>
    <row r="129" spans="1:13" s="6" customFormat="1" ht="16.5">
      <c r="A129" s="99"/>
      <c r="B129" s="34" t="s">
        <v>9</v>
      </c>
      <c r="C129" s="44">
        <v>50</v>
      </c>
      <c r="D129" s="60"/>
      <c r="E129" s="60">
        <f t="shared" si="4"/>
        <v>0</v>
      </c>
      <c r="F129" s="34"/>
      <c r="G129" s="34"/>
      <c r="H129" s="34"/>
      <c r="I129" s="34"/>
      <c r="J129" s="34"/>
      <c r="K129" s="34"/>
      <c r="L129" s="34"/>
    </row>
    <row r="130" spans="1:13" s="6" customFormat="1" ht="14.25">
      <c r="A130" s="99"/>
      <c r="B130" s="34"/>
      <c r="C130" s="44"/>
      <c r="D130" s="60"/>
      <c r="E130" s="60">
        <f t="shared" si="4"/>
        <v>0</v>
      </c>
      <c r="F130" s="34"/>
      <c r="G130" s="34"/>
      <c r="H130" s="34"/>
      <c r="I130" s="34"/>
      <c r="J130" s="34"/>
      <c r="K130" s="34"/>
      <c r="L130" s="34"/>
    </row>
    <row r="131" spans="1:13" s="9" customFormat="1" ht="99.75">
      <c r="A131" s="53" t="s">
        <v>76</v>
      </c>
      <c r="B131" s="35"/>
      <c r="C131" s="34"/>
      <c r="D131" s="60"/>
      <c r="E131" s="60">
        <f t="shared" si="4"/>
        <v>0</v>
      </c>
      <c r="F131" s="34"/>
      <c r="G131" s="34"/>
      <c r="H131" s="34"/>
      <c r="I131" s="34"/>
      <c r="J131" s="108"/>
      <c r="K131" s="34"/>
      <c r="L131" s="34"/>
    </row>
    <row r="132" spans="1:13" s="9" customFormat="1" ht="18.75" customHeight="1">
      <c r="A132" s="35"/>
      <c r="B132" s="35" t="s">
        <v>9</v>
      </c>
      <c r="C132" s="34">
        <v>5</v>
      </c>
      <c r="D132" s="60"/>
      <c r="E132" s="60">
        <f t="shared" si="4"/>
        <v>0</v>
      </c>
      <c r="F132" s="34"/>
      <c r="G132" s="34"/>
      <c r="H132" s="34"/>
      <c r="I132" s="34"/>
      <c r="J132" s="108"/>
      <c r="K132" s="34"/>
      <c r="L132" s="34"/>
    </row>
    <row r="133" spans="1:13" s="9" customFormat="1" ht="14.25">
      <c r="A133" s="16"/>
      <c r="B133" s="6"/>
      <c r="C133" s="17"/>
      <c r="D133" s="395"/>
      <c r="E133" s="60">
        <f t="shared" si="4"/>
        <v>0</v>
      </c>
      <c r="F133" s="6"/>
      <c r="G133" s="6"/>
      <c r="H133" s="6"/>
      <c r="I133" s="6"/>
      <c r="J133" s="6"/>
      <c r="K133" s="6"/>
      <c r="L133" s="6"/>
    </row>
    <row r="134" spans="1:13" s="9" customFormat="1" ht="14.25">
      <c r="A134" s="54" t="s">
        <v>35</v>
      </c>
      <c r="B134" s="55"/>
      <c r="C134" s="32"/>
      <c r="D134" s="398"/>
      <c r="E134" s="392">
        <f>SUM(E125:E133)</f>
        <v>0</v>
      </c>
      <c r="G134" s="6"/>
      <c r="H134" s="6"/>
      <c r="I134" s="6"/>
      <c r="J134" s="6"/>
      <c r="K134" s="6"/>
      <c r="L134" s="6"/>
    </row>
    <row r="135" spans="1:13" s="9" customFormat="1" ht="14.25">
      <c r="A135" s="33"/>
      <c r="B135" s="33"/>
      <c r="C135" s="17"/>
      <c r="D135" s="384"/>
      <c r="E135" s="397"/>
      <c r="G135" s="6"/>
      <c r="H135" s="6"/>
      <c r="I135" s="6"/>
      <c r="J135" s="6"/>
      <c r="K135" s="6"/>
      <c r="L135" s="6"/>
    </row>
    <row r="136" spans="1:13" s="9" customFormat="1" ht="14.25">
      <c r="A136" s="33"/>
      <c r="B136" s="33"/>
      <c r="C136" s="17"/>
      <c r="D136" s="384"/>
      <c r="E136" s="397"/>
      <c r="G136" s="6"/>
      <c r="H136" s="6"/>
      <c r="I136" s="6"/>
      <c r="J136" s="6"/>
      <c r="K136" s="6"/>
      <c r="L136" s="6"/>
    </row>
    <row r="137" spans="1:13" s="9" customFormat="1" ht="14.25">
      <c r="A137" s="33"/>
      <c r="B137" s="33"/>
      <c r="C137" s="17"/>
      <c r="D137" s="384"/>
      <c r="E137" s="397"/>
      <c r="G137" s="6"/>
      <c r="H137" s="6"/>
      <c r="I137" s="6"/>
      <c r="J137" s="6"/>
      <c r="K137" s="6"/>
      <c r="L137" s="6"/>
    </row>
    <row r="138" spans="1:13" s="68" customFormat="1" ht="17.25" customHeight="1">
      <c r="A138" s="28" t="s">
        <v>79</v>
      </c>
      <c r="B138" s="6"/>
      <c r="C138" s="29"/>
      <c r="D138" s="395"/>
      <c r="E138" s="63"/>
      <c r="F138" s="67"/>
      <c r="G138" s="67"/>
      <c r="H138" s="67"/>
      <c r="I138" s="67"/>
      <c r="J138" s="67"/>
      <c r="K138" s="67"/>
      <c r="L138" s="67"/>
    </row>
    <row r="139" spans="1:13" s="68" customFormat="1" ht="14.25">
      <c r="A139" s="28"/>
      <c r="B139" s="6"/>
      <c r="C139" s="29"/>
      <c r="D139" s="395"/>
      <c r="E139" s="63"/>
      <c r="F139" s="67"/>
      <c r="G139" s="67"/>
      <c r="H139" s="67"/>
      <c r="I139" s="67"/>
      <c r="J139" s="67"/>
      <c r="K139" s="67"/>
      <c r="L139" s="67"/>
    </row>
    <row r="140" spans="1:13" s="9" customFormat="1" ht="145.5" customHeight="1">
      <c r="A140" s="42" t="s">
        <v>39</v>
      </c>
      <c r="B140" s="34"/>
      <c r="C140" s="44"/>
      <c r="D140" s="60"/>
      <c r="E140" s="60"/>
      <c r="F140" s="34"/>
      <c r="G140" s="34"/>
      <c r="H140" s="34"/>
      <c r="I140" s="34"/>
      <c r="J140" s="34"/>
      <c r="K140" s="34"/>
      <c r="L140" s="34"/>
      <c r="M140" s="109"/>
    </row>
    <row r="141" spans="1:13" s="9" customFormat="1" ht="17.25">
      <c r="A141" s="35" t="s">
        <v>40</v>
      </c>
      <c r="B141" s="34" t="s">
        <v>9</v>
      </c>
      <c r="C141" s="44">
        <v>50</v>
      </c>
      <c r="D141" s="399"/>
      <c r="E141" s="60">
        <f>C141*D141</f>
        <v>0</v>
      </c>
      <c r="F141" s="34"/>
      <c r="G141" s="34"/>
      <c r="H141" s="34"/>
      <c r="I141" s="34"/>
      <c r="J141" s="34"/>
      <c r="K141" s="34"/>
      <c r="L141" s="34"/>
      <c r="M141" s="109"/>
    </row>
    <row r="142" spans="1:13" s="9" customFormat="1">
      <c r="A142" s="35" t="s">
        <v>41</v>
      </c>
      <c r="B142" s="34" t="s">
        <v>11</v>
      </c>
      <c r="C142" s="44">
        <v>49</v>
      </c>
      <c r="D142" s="399"/>
      <c r="E142" s="60">
        <f t="shared" ref="E142:E150" si="5">C142*D142</f>
        <v>0</v>
      </c>
      <c r="F142" s="34"/>
      <c r="G142" s="34"/>
      <c r="H142" s="34"/>
      <c r="I142" s="34"/>
      <c r="J142" s="34"/>
      <c r="K142" s="34"/>
      <c r="L142" s="34"/>
      <c r="M142" s="109"/>
    </row>
    <row r="143" spans="1:13" s="9" customFormat="1">
      <c r="A143" s="35"/>
      <c r="B143" s="34"/>
      <c r="C143" s="44"/>
      <c r="D143" s="399"/>
      <c r="E143" s="60">
        <f t="shared" si="5"/>
        <v>0</v>
      </c>
      <c r="F143" s="34"/>
      <c r="G143" s="34"/>
      <c r="H143" s="34"/>
      <c r="I143" s="34"/>
      <c r="J143" s="34"/>
      <c r="K143" s="34"/>
      <c r="L143" s="34"/>
      <c r="M143" s="109"/>
    </row>
    <row r="144" spans="1:13" s="9" customFormat="1" ht="14.25">
      <c r="A144" s="33"/>
      <c r="B144" s="33"/>
      <c r="C144" s="17"/>
      <c r="D144" s="384"/>
      <c r="E144" s="60">
        <f t="shared" si="5"/>
        <v>0</v>
      </c>
      <c r="G144" s="6"/>
      <c r="H144" s="6"/>
      <c r="I144" s="6"/>
      <c r="J144" s="6"/>
      <c r="K144" s="6"/>
      <c r="L144" s="6"/>
    </row>
    <row r="145" spans="1:13" s="9" customFormat="1" ht="14.25">
      <c r="A145" s="33"/>
      <c r="B145" s="33"/>
      <c r="C145" s="17"/>
      <c r="D145" s="384"/>
      <c r="E145" s="60">
        <f t="shared" si="5"/>
        <v>0</v>
      </c>
      <c r="G145" s="6"/>
      <c r="H145" s="6"/>
      <c r="I145" s="6"/>
      <c r="J145" s="6"/>
      <c r="K145" s="6"/>
      <c r="L145" s="6"/>
    </row>
    <row r="146" spans="1:13" s="14" customFormat="1" ht="12.75">
      <c r="A146" s="10"/>
      <c r="B146" s="11" t="s">
        <v>5</v>
      </c>
      <c r="C146" s="12" t="s">
        <v>6</v>
      </c>
      <c r="D146" s="389" t="s">
        <v>7</v>
      </c>
      <c r="E146" s="390" t="s">
        <v>8</v>
      </c>
      <c r="H146" s="15"/>
      <c r="I146" s="15"/>
      <c r="J146" s="15"/>
      <c r="K146" s="15"/>
      <c r="L146" s="15"/>
    </row>
    <row r="147" spans="1:13" s="9" customFormat="1" ht="14.25">
      <c r="A147" s="33"/>
      <c r="B147" s="33"/>
      <c r="C147" s="17"/>
      <c r="D147" s="384"/>
      <c r="E147" s="60">
        <f t="shared" si="5"/>
        <v>0</v>
      </c>
      <c r="G147" s="6"/>
      <c r="H147" s="6"/>
      <c r="I147" s="6"/>
      <c r="J147" s="6"/>
      <c r="K147" s="6"/>
      <c r="L147" s="6"/>
    </row>
    <row r="148" spans="1:13" s="9" customFormat="1" ht="102.75" customHeight="1">
      <c r="A148" s="42" t="s">
        <v>42</v>
      </c>
      <c r="B148" s="34"/>
      <c r="C148" s="44"/>
      <c r="D148" s="60"/>
      <c r="E148" s="60">
        <f t="shared" si="5"/>
        <v>0</v>
      </c>
      <c r="F148" s="34"/>
      <c r="G148" s="34"/>
      <c r="H148" s="34"/>
      <c r="I148" s="34"/>
      <c r="J148" s="34"/>
      <c r="K148" s="34"/>
      <c r="L148" s="34"/>
      <c r="M148" s="109"/>
    </row>
    <row r="149" spans="1:13" s="9" customFormat="1" ht="17.25">
      <c r="A149" s="35"/>
      <c r="B149" s="34" t="s">
        <v>9</v>
      </c>
      <c r="C149" s="44">
        <v>34</v>
      </c>
      <c r="D149" s="399"/>
      <c r="E149" s="60">
        <f t="shared" si="5"/>
        <v>0</v>
      </c>
      <c r="F149" s="34"/>
      <c r="G149" s="34"/>
      <c r="H149" s="34"/>
      <c r="I149" s="34"/>
      <c r="J149" s="34"/>
      <c r="K149" s="34"/>
      <c r="L149" s="34"/>
      <c r="M149" s="109"/>
    </row>
    <row r="150" spans="1:13" s="68" customFormat="1" ht="14.25">
      <c r="A150" s="16"/>
      <c r="B150" s="6"/>
      <c r="C150" s="17"/>
      <c r="D150" s="384"/>
      <c r="E150" s="60">
        <f t="shared" si="5"/>
        <v>0</v>
      </c>
      <c r="F150" s="67"/>
      <c r="G150" s="67"/>
      <c r="H150" s="67"/>
      <c r="I150" s="67"/>
      <c r="J150" s="67"/>
      <c r="K150" s="67"/>
      <c r="L150" s="67"/>
    </row>
    <row r="151" spans="1:13" s="68" customFormat="1" ht="14.25">
      <c r="A151" s="89" t="s">
        <v>43</v>
      </c>
      <c r="B151" s="31"/>
      <c r="C151" s="32"/>
      <c r="D151" s="400"/>
      <c r="E151" s="401">
        <f>SUM(E140:E150)</f>
        <v>0</v>
      </c>
      <c r="F151" s="67"/>
      <c r="G151" s="67"/>
      <c r="H151" s="67"/>
      <c r="I151" s="67"/>
      <c r="J151" s="67"/>
      <c r="K151" s="67"/>
      <c r="L151" s="67"/>
    </row>
    <row r="152" spans="1:13" s="9" customFormat="1" ht="14.25">
      <c r="A152" s="33"/>
      <c r="B152" s="33"/>
      <c r="C152" s="17"/>
      <c r="D152" s="384"/>
      <c r="E152" s="397"/>
      <c r="G152" s="6"/>
      <c r="H152" s="6"/>
      <c r="I152" s="6"/>
      <c r="J152" s="6"/>
      <c r="K152" s="6"/>
      <c r="L152" s="6"/>
    </row>
    <row r="153" spans="1:13" s="9" customFormat="1" ht="14.25">
      <c r="A153" s="16"/>
      <c r="B153" s="6"/>
      <c r="C153" s="17"/>
      <c r="D153" s="395"/>
      <c r="E153" s="397"/>
      <c r="F153" s="6"/>
      <c r="G153" s="6"/>
      <c r="H153" s="6"/>
      <c r="I153" s="6"/>
      <c r="J153" s="6"/>
      <c r="K153" s="6"/>
      <c r="L153" s="6"/>
    </row>
    <row r="154" spans="1:13" s="6" customFormat="1" ht="14.25">
      <c r="A154" s="28" t="s">
        <v>81</v>
      </c>
      <c r="C154" s="29"/>
      <c r="D154" s="395"/>
      <c r="E154" s="63"/>
    </row>
    <row r="155" spans="1:13" s="9" customFormat="1" ht="14.25">
      <c r="A155" s="16"/>
      <c r="B155" s="34"/>
      <c r="C155" s="6"/>
      <c r="D155" s="63"/>
      <c r="E155" s="60">
        <f t="shared" ref="E155:E156" si="6">C155*D155</f>
        <v>0</v>
      </c>
      <c r="H155" s="6"/>
      <c r="I155" s="6"/>
      <c r="J155" s="6"/>
      <c r="K155" s="6"/>
      <c r="L155" s="6"/>
    </row>
    <row r="156" spans="1:13" s="9" customFormat="1" ht="199.5">
      <c r="A156" s="16" t="s">
        <v>85</v>
      </c>
      <c r="B156" s="6"/>
      <c r="C156" s="6"/>
      <c r="D156" s="63"/>
      <c r="E156" s="60">
        <f t="shared" si="6"/>
        <v>0</v>
      </c>
      <c r="H156" s="6"/>
      <c r="I156" s="6"/>
      <c r="J156" s="6"/>
      <c r="K156" s="6"/>
      <c r="L156" s="6"/>
    </row>
    <row r="157" spans="1:13" s="9" customFormat="1" ht="16.5">
      <c r="A157" s="16"/>
      <c r="B157" s="34" t="s">
        <v>9</v>
      </c>
      <c r="C157" s="6">
        <v>45</v>
      </c>
      <c r="D157" s="63"/>
      <c r="E157" s="60">
        <f>C157*D157</f>
        <v>0</v>
      </c>
      <c r="H157" s="6"/>
      <c r="I157" s="6"/>
      <c r="J157" s="6"/>
      <c r="K157" s="6"/>
      <c r="L157" s="6"/>
    </row>
    <row r="158" spans="1:13" s="9" customFormat="1" ht="14.25">
      <c r="A158" s="16"/>
      <c r="B158" s="34"/>
      <c r="C158" s="6"/>
      <c r="D158" s="63"/>
      <c r="E158" s="60">
        <f t="shared" ref="E158:E161" si="7">C158*D158</f>
        <v>0</v>
      </c>
      <c r="H158" s="6"/>
      <c r="I158" s="6"/>
      <c r="J158" s="6"/>
      <c r="K158" s="6"/>
      <c r="L158" s="6"/>
    </row>
    <row r="159" spans="1:13" s="9" customFormat="1" ht="199.5">
      <c r="A159" s="16" t="s">
        <v>80</v>
      </c>
      <c r="B159" s="6"/>
      <c r="C159" s="6"/>
      <c r="D159" s="63"/>
      <c r="E159" s="60">
        <f t="shared" si="7"/>
        <v>0</v>
      </c>
      <c r="H159" s="6"/>
      <c r="I159" s="6"/>
      <c r="J159" s="6"/>
      <c r="K159" s="6"/>
      <c r="L159" s="6"/>
    </row>
    <row r="160" spans="1:13" s="9" customFormat="1" ht="16.5">
      <c r="A160" s="16"/>
      <c r="B160" s="34" t="s">
        <v>9</v>
      </c>
      <c r="C160" s="6">
        <v>5</v>
      </c>
      <c r="D160" s="63"/>
      <c r="E160" s="60">
        <f t="shared" si="7"/>
        <v>0</v>
      </c>
      <c r="H160" s="6"/>
      <c r="I160" s="6"/>
      <c r="J160" s="6"/>
      <c r="K160" s="6"/>
      <c r="L160" s="6"/>
    </row>
    <row r="161" spans="1:13" s="9" customFormat="1" ht="14.25">
      <c r="A161" s="16"/>
      <c r="B161" s="34"/>
      <c r="C161" s="6"/>
      <c r="D161" s="63"/>
      <c r="E161" s="60">
        <f t="shared" si="7"/>
        <v>0</v>
      </c>
      <c r="H161" s="6"/>
      <c r="I161" s="6"/>
      <c r="J161" s="6"/>
      <c r="K161" s="6"/>
      <c r="L161" s="6"/>
    </row>
    <row r="162" spans="1:13" s="9" customFormat="1" ht="14.25">
      <c r="A162" s="89" t="s">
        <v>27</v>
      </c>
      <c r="B162" s="31"/>
      <c r="C162" s="32"/>
      <c r="D162" s="400"/>
      <c r="E162" s="401">
        <f>SUM(E156:E161)</f>
        <v>0</v>
      </c>
      <c r="F162" s="6"/>
      <c r="G162" s="6"/>
      <c r="H162" s="6"/>
      <c r="I162" s="6"/>
      <c r="J162" s="6"/>
      <c r="K162" s="6"/>
      <c r="L162" s="6"/>
    </row>
    <row r="163" spans="1:13" s="9" customFormat="1" ht="14.25">
      <c r="A163" s="28"/>
      <c r="B163" s="6"/>
      <c r="C163" s="17"/>
      <c r="D163" s="402"/>
      <c r="E163" s="403"/>
      <c r="F163" s="6"/>
      <c r="G163" s="6"/>
      <c r="H163" s="6"/>
      <c r="I163" s="6"/>
      <c r="J163" s="6"/>
      <c r="K163" s="6"/>
      <c r="L163" s="6"/>
    </row>
    <row r="164" spans="1:13" s="9" customFormat="1" ht="14.25">
      <c r="A164" s="28"/>
      <c r="B164" s="6"/>
      <c r="C164" s="17"/>
      <c r="D164" s="402"/>
      <c r="E164" s="403"/>
      <c r="F164" s="6"/>
      <c r="G164" s="6"/>
      <c r="H164" s="6"/>
      <c r="I164" s="6"/>
      <c r="J164" s="6"/>
      <c r="K164" s="6"/>
      <c r="L164" s="6"/>
    </row>
    <row r="165" spans="1:13" s="14" customFormat="1" ht="12.75">
      <c r="A165" s="10"/>
      <c r="B165" s="11" t="s">
        <v>5</v>
      </c>
      <c r="C165" s="12" t="s">
        <v>6</v>
      </c>
      <c r="D165" s="389" t="s">
        <v>7</v>
      </c>
      <c r="E165" s="390" t="s">
        <v>8</v>
      </c>
      <c r="H165" s="15"/>
      <c r="I165" s="15"/>
      <c r="J165" s="15"/>
      <c r="K165" s="15"/>
      <c r="L165" s="15"/>
    </row>
    <row r="166" spans="1:13" s="9" customFormat="1" ht="15.75" customHeight="1">
      <c r="A166" s="16"/>
      <c r="B166" s="6"/>
      <c r="C166" s="17"/>
      <c r="D166" s="395"/>
      <c r="E166" s="397"/>
      <c r="F166" s="6"/>
      <c r="G166" s="6"/>
      <c r="H166" s="6"/>
      <c r="I166" s="6"/>
      <c r="J166" s="6"/>
      <c r="K166" s="6"/>
      <c r="L166" s="6"/>
    </row>
    <row r="167" spans="1:13" s="9" customFormat="1" ht="17.25" customHeight="1">
      <c r="A167" s="28" t="s">
        <v>82</v>
      </c>
      <c r="B167" s="6"/>
      <c r="C167" s="29"/>
      <c r="D167" s="395"/>
      <c r="E167" s="63"/>
      <c r="F167" s="6"/>
      <c r="G167" s="6"/>
      <c r="H167" s="6"/>
      <c r="I167" s="6"/>
      <c r="J167" s="6"/>
      <c r="K167" s="6"/>
      <c r="L167" s="6"/>
    </row>
    <row r="168" spans="1:13" s="9" customFormat="1" ht="14.25">
      <c r="A168" s="35"/>
      <c r="B168" s="34"/>
      <c r="C168" s="34"/>
      <c r="D168" s="60"/>
      <c r="E168" s="60">
        <f t="shared" ref="E168:E171" si="8">C168*D168</f>
        <v>0</v>
      </c>
      <c r="F168" s="100"/>
      <c r="G168" s="100"/>
      <c r="H168" s="100"/>
      <c r="I168" s="100"/>
      <c r="J168" s="100"/>
      <c r="K168" s="100"/>
      <c r="L168" s="100"/>
      <c r="M168" s="34"/>
    </row>
    <row r="169" spans="1:13" s="59" customFormat="1" ht="73.5" customHeight="1">
      <c r="A169" s="42" t="s">
        <v>83</v>
      </c>
      <c r="B169" s="42"/>
      <c r="C169" s="42"/>
      <c r="D169" s="57"/>
      <c r="E169" s="60">
        <f t="shared" si="8"/>
        <v>0</v>
      </c>
      <c r="F169" s="57"/>
      <c r="G169" s="57"/>
      <c r="H169" s="58"/>
      <c r="I169" s="58"/>
    </row>
    <row r="170" spans="1:13" s="63" customFormat="1" ht="14.25">
      <c r="A170" s="34"/>
      <c r="B170" s="34" t="s">
        <v>11</v>
      </c>
      <c r="C170" s="34">
        <v>10</v>
      </c>
      <c r="D170" s="60"/>
      <c r="E170" s="60">
        <f>C170*D170</f>
        <v>0</v>
      </c>
      <c r="F170" s="61"/>
      <c r="G170" s="61"/>
      <c r="H170" s="62"/>
      <c r="I170" s="62"/>
    </row>
    <row r="171" spans="1:13" s="9" customFormat="1">
      <c r="A171" s="35"/>
      <c r="B171" s="34"/>
      <c r="C171" s="44"/>
      <c r="D171" s="399"/>
      <c r="E171" s="60">
        <f t="shared" si="8"/>
        <v>0</v>
      </c>
      <c r="F171" s="34"/>
      <c r="G171" s="34"/>
      <c r="H171" s="34"/>
      <c r="I171" s="34"/>
      <c r="J171" s="34"/>
      <c r="K171" s="34"/>
      <c r="L171" s="34"/>
      <c r="M171" s="56"/>
    </row>
    <row r="172" spans="1:13" s="9" customFormat="1" ht="14.25">
      <c r="A172" s="89" t="s">
        <v>37</v>
      </c>
      <c r="B172" s="31"/>
      <c r="C172" s="32"/>
      <c r="D172" s="400"/>
      <c r="E172" s="401">
        <f>SUM(E169:E171)</f>
        <v>0</v>
      </c>
      <c r="F172" s="6"/>
      <c r="G172" s="6"/>
      <c r="H172" s="6"/>
      <c r="I172" s="6"/>
      <c r="J172" s="6"/>
      <c r="K172" s="6"/>
      <c r="L172" s="6"/>
    </row>
    <row r="173" spans="1:13" s="9" customFormat="1" ht="14.25">
      <c r="A173" s="16"/>
      <c r="B173" s="6"/>
      <c r="C173" s="17"/>
      <c r="D173" s="395"/>
      <c r="E173" s="397"/>
      <c r="F173" s="6"/>
      <c r="G173" s="6"/>
      <c r="H173" s="6"/>
      <c r="I173" s="6"/>
      <c r="J173" s="6"/>
      <c r="K173" s="6"/>
      <c r="L173" s="6"/>
    </row>
    <row r="174" spans="1:13" s="9" customFormat="1" ht="14.25">
      <c r="A174" s="16"/>
      <c r="B174" s="6"/>
      <c r="C174" s="17"/>
      <c r="D174" s="395"/>
      <c r="E174" s="397"/>
      <c r="F174" s="6"/>
      <c r="G174" s="6"/>
      <c r="H174" s="6"/>
      <c r="I174" s="6"/>
      <c r="J174" s="6"/>
      <c r="K174" s="6"/>
      <c r="L174" s="6"/>
    </row>
    <row r="175" spans="1:13" s="9" customFormat="1" ht="14.25">
      <c r="A175" s="16"/>
      <c r="B175" s="6"/>
      <c r="C175" s="17"/>
      <c r="D175" s="395"/>
      <c r="E175" s="397"/>
      <c r="F175" s="6"/>
      <c r="G175" s="6"/>
      <c r="H175" s="6"/>
      <c r="I175" s="6"/>
      <c r="J175" s="6"/>
      <c r="K175" s="6"/>
      <c r="L175" s="6"/>
    </row>
    <row r="176" spans="1:13" s="9" customFormat="1" ht="16.5" customHeight="1">
      <c r="A176" s="345" t="s">
        <v>84</v>
      </c>
      <c r="B176" s="345"/>
      <c r="C176" s="17"/>
      <c r="D176" s="63"/>
      <c r="E176" s="63"/>
      <c r="F176" s="33"/>
      <c r="G176" s="6"/>
      <c r="H176" s="6"/>
      <c r="I176" s="6"/>
      <c r="J176" s="6"/>
      <c r="K176" s="6"/>
      <c r="L176" s="6"/>
    </row>
    <row r="177" spans="1:12" s="9" customFormat="1" ht="14.25">
      <c r="A177" s="92"/>
      <c r="B177" s="92"/>
      <c r="C177" s="17"/>
      <c r="D177" s="63"/>
      <c r="E177" s="63"/>
      <c r="F177" s="33"/>
      <c r="G177" s="6"/>
      <c r="H177" s="6"/>
      <c r="I177" s="6"/>
      <c r="J177" s="6"/>
      <c r="K177" s="6"/>
      <c r="L177" s="6"/>
    </row>
    <row r="178" spans="1:12" s="9" customFormat="1" ht="42.75">
      <c r="A178" s="23" t="s">
        <v>33</v>
      </c>
      <c r="B178" s="92"/>
      <c r="C178" s="17"/>
      <c r="D178" s="63"/>
      <c r="E178" s="63"/>
      <c r="F178" s="33"/>
      <c r="G178" s="6"/>
      <c r="H178" s="6"/>
      <c r="I178" s="6"/>
      <c r="J178" s="6"/>
      <c r="K178" s="6"/>
      <c r="L178" s="6"/>
    </row>
    <row r="179" spans="1:12" s="9" customFormat="1" ht="16.5">
      <c r="A179" s="92"/>
      <c r="B179" s="6" t="s">
        <v>9</v>
      </c>
      <c r="C179" s="17">
        <v>70</v>
      </c>
      <c r="D179" s="63"/>
      <c r="E179" s="63">
        <f>C179*D179</f>
        <v>0</v>
      </c>
      <c r="F179" s="33"/>
      <c r="G179" s="6"/>
      <c r="H179" s="6"/>
      <c r="I179" s="6"/>
      <c r="J179" s="6"/>
      <c r="K179" s="6"/>
      <c r="L179" s="6"/>
    </row>
    <row r="180" spans="1:12" s="9" customFormat="1" ht="15" customHeight="1">
      <c r="A180" s="16"/>
      <c r="B180" s="6"/>
      <c r="C180" s="17"/>
      <c r="D180" s="63"/>
      <c r="E180" s="63">
        <f t="shared" ref="E180:E186" si="9">C180*D180</f>
        <v>0</v>
      </c>
      <c r="F180" s="33"/>
      <c r="G180" s="6"/>
      <c r="H180" s="6"/>
      <c r="I180" s="6"/>
      <c r="J180" s="6"/>
      <c r="K180" s="6"/>
      <c r="L180" s="6"/>
    </row>
    <row r="181" spans="1:12" s="24" customFormat="1" ht="142.5">
      <c r="A181" s="23" t="s">
        <v>86</v>
      </c>
      <c r="B181" s="23"/>
      <c r="C181" s="23"/>
      <c r="D181" s="59"/>
      <c r="E181" s="63">
        <f t="shared" si="9"/>
        <v>0</v>
      </c>
      <c r="F181" s="30"/>
      <c r="G181" s="23"/>
      <c r="H181" s="23"/>
      <c r="I181" s="23"/>
      <c r="J181" s="23"/>
      <c r="K181" s="23"/>
      <c r="L181" s="23"/>
    </row>
    <row r="182" spans="1:12" s="9" customFormat="1" ht="16.5">
      <c r="A182" s="16"/>
      <c r="B182" s="6" t="s">
        <v>9</v>
      </c>
      <c r="C182" s="17">
        <v>230</v>
      </c>
      <c r="D182" s="63"/>
      <c r="E182" s="63">
        <f t="shared" si="9"/>
        <v>0</v>
      </c>
      <c r="F182" s="33"/>
      <c r="G182" s="6"/>
      <c r="H182" s="6"/>
      <c r="I182" s="6"/>
      <c r="J182" s="6"/>
      <c r="K182" s="6"/>
      <c r="L182" s="6"/>
    </row>
    <row r="183" spans="1:12" s="9" customFormat="1" ht="14.25">
      <c r="A183" s="16"/>
      <c r="B183" s="6"/>
      <c r="C183" s="66"/>
      <c r="D183" s="63"/>
      <c r="E183" s="63">
        <f t="shared" si="9"/>
        <v>0</v>
      </c>
      <c r="F183" s="33"/>
      <c r="G183" s="6"/>
      <c r="H183" s="6"/>
      <c r="I183" s="6"/>
      <c r="J183" s="6"/>
      <c r="K183" s="6"/>
      <c r="L183" s="6"/>
    </row>
    <row r="184" spans="1:12" s="24" customFormat="1" ht="128.25">
      <c r="A184" s="23" t="s">
        <v>87</v>
      </c>
      <c r="B184" s="23"/>
      <c r="C184" s="23"/>
      <c r="D184" s="59"/>
      <c r="E184" s="63">
        <f t="shared" si="9"/>
        <v>0</v>
      </c>
      <c r="F184" s="30"/>
      <c r="G184" s="23"/>
      <c r="H184" s="23"/>
      <c r="I184" s="23"/>
      <c r="J184" s="23"/>
      <c r="K184" s="23"/>
      <c r="L184" s="23"/>
    </row>
    <row r="185" spans="1:12" s="9" customFormat="1" ht="16.5">
      <c r="A185" s="16"/>
      <c r="B185" s="6" t="s">
        <v>9</v>
      </c>
      <c r="C185" s="17">
        <v>50</v>
      </c>
      <c r="D185" s="63"/>
      <c r="E185" s="63">
        <f t="shared" si="9"/>
        <v>0</v>
      </c>
      <c r="F185" s="33"/>
      <c r="G185" s="6"/>
      <c r="H185" s="6"/>
      <c r="I185" s="6"/>
      <c r="J185" s="6"/>
      <c r="K185" s="6"/>
      <c r="L185" s="6"/>
    </row>
    <row r="186" spans="1:12" s="9" customFormat="1" ht="14.25">
      <c r="A186" s="16"/>
      <c r="B186" s="6"/>
      <c r="C186" s="17"/>
      <c r="D186" s="395"/>
      <c r="E186" s="63">
        <f t="shared" si="9"/>
        <v>0</v>
      </c>
      <c r="F186" s="6"/>
      <c r="G186" s="6"/>
      <c r="H186" s="6"/>
      <c r="I186" s="6"/>
      <c r="J186" s="6"/>
      <c r="K186" s="6"/>
      <c r="L186" s="6"/>
    </row>
    <row r="187" spans="1:12" s="9" customFormat="1">
      <c r="A187" s="54" t="s">
        <v>2</v>
      </c>
      <c r="B187" s="90"/>
      <c r="C187" s="32"/>
      <c r="D187" s="404"/>
      <c r="E187" s="392">
        <f>SUM(E178:E186)</f>
        <v>0</v>
      </c>
      <c r="F187" s="33"/>
      <c r="G187" s="6"/>
      <c r="H187" s="6"/>
      <c r="I187" s="6"/>
      <c r="J187" s="6"/>
      <c r="K187" s="6"/>
      <c r="L187" s="6"/>
    </row>
    <row r="188" spans="1:12" s="9" customFormat="1">
      <c r="A188" s="33"/>
      <c r="B188" s="76"/>
      <c r="C188" s="17"/>
      <c r="D188" s="63"/>
      <c r="E188" s="397"/>
      <c r="F188" s="33"/>
      <c r="G188" s="6"/>
      <c r="H188" s="6"/>
      <c r="I188" s="6"/>
      <c r="J188" s="6"/>
      <c r="K188" s="6"/>
      <c r="L188" s="6"/>
    </row>
    <row r="189" spans="1:12" s="9" customFormat="1">
      <c r="A189" s="33"/>
      <c r="B189" s="76"/>
      <c r="C189" s="17"/>
      <c r="D189" s="63"/>
      <c r="E189" s="397"/>
      <c r="F189" s="33"/>
      <c r="G189" s="6"/>
      <c r="H189" s="6"/>
      <c r="I189" s="6"/>
      <c r="J189" s="6"/>
      <c r="K189" s="6"/>
      <c r="L189" s="6"/>
    </row>
    <row r="190" spans="1:12" s="9" customFormat="1">
      <c r="A190" s="33"/>
      <c r="B190" s="76"/>
      <c r="C190" s="17"/>
      <c r="D190" s="63"/>
      <c r="E190" s="397"/>
      <c r="F190" s="33"/>
      <c r="G190" s="6"/>
      <c r="H190" s="6"/>
      <c r="I190" s="6"/>
      <c r="J190" s="6"/>
      <c r="K190" s="6"/>
      <c r="L190" s="6"/>
    </row>
    <row r="191" spans="1:12" s="9" customFormat="1" ht="14.25">
      <c r="A191" s="16"/>
      <c r="B191" s="6"/>
      <c r="C191" s="17"/>
      <c r="D191" s="395"/>
      <c r="E191" s="397"/>
      <c r="F191" s="6"/>
      <c r="G191" s="6"/>
      <c r="H191" s="6"/>
      <c r="I191" s="6"/>
      <c r="J191" s="6"/>
      <c r="K191" s="6"/>
      <c r="L191" s="6"/>
    </row>
    <row r="192" spans="1:12" s="14" customFormat="1" ht="12.75">
      <c r="A192" s="10"/>
      <c r="B192" s="11" t="s">
        <v>5</v>
      </c>
      <c r="C192" s="12" t="s">
        <v>6</v>
      </c>
      <c r="D192" s="389" t="s">
        <v>7</v>
      </c>
      <c r="E192" s="390" t="s">
        <v>8</v>
      </c>
      <c r="H192" s="15"/>
      <c r="I192" s="15"/>
      <c r="J192" s="15"/>
      <c r="K192" s="15"/>
      <c r="L192" s="15"/>
    </row>
    <row r="193" spans="1:12" s="9" customFormat="1" ht="14.25">
      <c r="A193" s="16"/>
      <c r="B193" s="6"/>
      <c r="C193" s="17"/>
      <c r="D193" s="395"/>
      <c r="E193" s="397"/>
      <c r="F193" s="6"/>
      <c r="G193" s="6"/>
      <c r="H193" s="6"/>
      <c r="I193" s="6"/>
      <c r="J193" s="6"/>
      <c r="K193" s="6"/>
      <c r="L193" s="6"/>
    </row>
    <row r="194" spans="1:12" s="9" customFormat="1" ht="14.25">
      <c r="A194" s="28" t="s">
        <v>88</v>
      </c>
      <c r="B194" s="6"/>
      <c r="C194" s="29"/>
      <c r="D194" s="395"/>
      <c r="E194" s="63"/>
      <c r="F194" s="6"/>
      <c r="G194" s="6"/>
      <c r="H194" s="6"/>
      <c r="I194" s="6"/>
      <c r="J194" s="6"/>
      <c r="K194" s="6"/>
      <c r="L194" s="6"/>
    </row>
    <row r="195" spans="1:12" s="9" customFormat="1" ht="14.25">
      <c r="A195" s="16"/>
      <c r="B195" s="6"/>
      <c r="C195" s="29"/>
      <c r="D195" s="395"/>
      <c r="E195" s="384">
        <f t="shared" ref="E195:E199" si="10">C195*D195</f>
        <v>0</v>
      </c>
      <c r="F195" s="6"/>
      <c r="G195" s="6"/>
      <c r="H195" s="6"/>
      <c r="I195" s="6"/>
      <c r="J195" s="6"/>
      <c r="K195" s="6"/>
      <c r="L195" s="6"/>
    </row>
    <row r="196" spans="1:12" s="23" customFormat="1" ht="162">
      <c r="A196" s="42" t="s">
        <v>90</v>
      </c>
      <c r="B196" s="42"/>
      <c r="C196" s="42"/>
      <c r="D196" s="57"/>
      <c r="E196" s="384">
        <f t="shared" si="10"/>
        <v>0</v>
      </c>
      <c r="F196" s="42"/>
      <c r="G196" s="42"/>
      <c r="H196" s="64"/>
      <c r="I196" s="64"/>
    </row>
    <row r="197" spans="1:12" s="15" customFormat="1" ht="38.25">
      <c r="A197" s="45" t="s">
        <v>30</v>
      </c>
      <c r="B197" s="46"/>
      <c r="C197" s="46"/>
      <c r="D197" s="405"/>
      <c r="E197" s="384">
        <f t="shared" si="10"/>
        <v>0</v>
      </c>
      <c r="F197" s="47"/>
      <c r="G197" s="47"/>
      <c r="H197" s="48"/>
      <c r="I197" s="48"/>
    </row>
    <row r="198" spans="1:12" s="15" customFormat="1" ht="25.5">
      <c r="A198" s="45" t="s">
        <v>54</v>
      </c>
      <c r="B198" s="46"/>
      <c r="C198" s="46"/>
      <c r="D198" s="405"/>
      <c r="E198" s="384"/>
      <c r="F198" s="47"/>
      <c r="G198" s="47"/>
      <c r="H198" s="48"/>
      <c r="I198" s="48"/>
    </row>
    <row r="199" spans="1:12" s="15" customFormat="1" ht="27" customHeight="1">
      <c r="A199" s="45" t="s">
        <v>38</v>
      </c>
      <c r="B199" s="46"/>
      <c r="C199" s="46"/>
      <c r="D199" s="405"/>
      <c r="E199" s="384">
        <f t="shared" si="10"/>
        <v>0</v>
      </c>
      <c r="F199" s="47"/>
      <c r="G199" s="47"/>
      <c r="H199" s="48"/>
      <c r="I199" s="48"/>
    </row>
    <row r="200" spans="1:12" s="9" customFormat="1" ht="14.25">
      <c r="A200" s="16" t="s">
        <v>63</v>
      </c>
      <c r="B200" s="6" t="s">
        <v>3</v>
      </c>
      <c r="C200" s="17">
        <v>2</v>
      </c>
      <c r="D200" s="384"/>
      <c r="E200" s="63">
        <f>C200*D200</f>
        <v>0</v>
      </c>
      <c r="H200" s="6"/>
      <c r="I200" s="6"/>
      <c r="J200" s="6"/>
      <c r="K200" s="6"/>
      <c r="L200" s="6"/>
    </row>
    <row r="201" spans="1:12" s="9" customFormat="1" ht="14.25">
      <c r="A201" s="16" t="s">
        <v>91</v>
      </c>
      <c r="B201" s="6" t="s">
        <v>3</v>
      </c>
      <c r="C201" s="17">
        <v>1</v>
      </c>
      <c r="D201" s="384"/>
      <c r="E201" s="63">
        <f t="shared" ref="E201:E203" si="11">C201*D201</f>
        <v>0</v>
      </c>
      <c r="H201" s="6"/>
      <c r="I201" s="6"/>
      <c r="J201" s="6"/>
      <c r="K201" s="6"/>
      <c r="L201" s="6"/>
    </row>
    <row r="202" spans="1:12" s="9" customFormat="1" ht="14.25">
      <c r="A202" s="16" t="s">
        <v>92</v>
      </c>
      <c r="B202" s="6" t="s">
        <v>3</v>
      </c>
      <c r="C202" s="17">
        <v>1</v>
      </c>
      <c r="D202" s="384"/>
      <c r="E202" s="63">
        <f t="shared" si="11"/>
        <v>0</v>
      </c>
      <c r="H202" s="6"/>
      <c r="I202" s="6"/>
      <c r="J202" s="6"/>
      <c r="K202" s="6"/>
      <c r="L202" s="6"/>
    </row>
    <row r="203" spans="1:12" s="9" customFormat="1" ht="14.25">
      <c r="A203" s="16"/>
      <c r="B203" s="6"/>
      <c r="C203" s="6"/>
      <c r="D203" s="384"/>
      <c r="E203" s="63">
        <f t="shared" si="11"/>
        <v>0</v>
      </c>
      <c r="F203" s="6"/>
      <c r="G203" s="6"/>
      <c r="H203" s="6"/>
      <c r="I203" s="6"/>
      <c r="J203" s="6"/>
      <c r="K203" s="6"/>
      <c r="L203" s="6"/>
    </row>
    <row r="204" spans="1:12" s="9" customFormat="1">
      <c r="A204" s="352" t="s">
        <v>89</v>
      </c>
      <c r="B204" s="354"/>
      <c r="C204" s="32"/>
      <c r="D204" s="404"/>
      <c r="E204" s="392">
        <f>SUM(E200:E203)</f>
        <v>0</v>
      </c>
      <c r="F204" s="33"/>
      <c r="G204" s="6"/>
      <c r="H204" s="6"/>
      <c r="I204" s="6"/>
      <c r="J204" s="6"/>
      <c r="K204" s="6"/>
      <c r="L204" s="6"/>
    </row>
    <row r="205" spans="1:12" s="9" customFormat="1" ht="14.25">
      <c r="A205" s="16"/>
      <c r="B205" s="6"/>
      <c r="C205" s="6"/>
      <c r="D205" s="384"/>
      <c r="E205" s="384"/>
      <c r="F205" s="6"/>
      <c r="G205" s="6"/>
      <c r="H205" s="6"/>
      <c r="I205" s="6"/>
      <c r="J205" s="6"/>
      <c r="K205" s="6"/>
      <c r="L205" s="6"/>
    </row>
    <row r="206" spans="1:12">
      <c r="D206" s="393"/>
      <c r="E206" s="394"/>
    </row>
    <row r="207" spans="1:12" s="9" customFormat="1" ht="14.25">
      <c r="A207" s="16"/>
      <c r="B207" s="6"/>
      <c r="C207" s="6"/>
      <c r="D207" s="384"/>
      <c r="E207" s="384">
        <f t="shared" ref="E207" si="12">C207*D207</f>
        <v>0</v>
      </c>
      <c r="F207" s="6"/>
      <c r="G207" s="6"/>
      <c r="H207" s="6"/>
      <c r="I207" s="6"/>
      <c r="J207" s="6"/>
      <c r="K207" s="6"/>
      <c r="L207" s="6"/>
    </row>
    <row r="208" spans="1:12" s="9" customFormat="1" ht="14.25">
      <c r="A208" s="28" t="s">
        <v>93</v>
      </c>
      <c r="B208" s="6"/>
      <c r="C208" s="17"/>
      <c r="D208" s="63"/>
      <c r="E208" s="63"/>
      <c r="F208" s="33"/>
      <c r="G208" s="6"/>
      <c r="H208" s="6"/>
      <c r="I208" s="6"/>
      <c r="J208" s="6"/>
      <c r="K208" s="6"/>
      <c r="L208" s="6"/>
    </row>
    <row r="209" spans="1:12" s="9" customFormat="1" ht="14.25">
      <c r="A209" s="28"/>
      <c r="B209" s="6"/>
      <c r="C209" s="17"/>
      <c r="D209" s="63"/>
      <c r="E209" s="63"/>
      <c r="F209" s="33"/>
      <c r="G209" s="6"/>
      <c r="H209" s="6"/>
      <c r="I209" s="6"/>
      <c r="J209" s="6"/>
      <c r="K209" s="6"/>
      <c r="L209" s="6"/>
    </row>
    <row r="210" spans="1:12" s="24" customFormat="1" ht="270.75">
      <c r="A210" s="23" t="s">
        <v>53</v>
      </c>
      <c r="B210" s="23"/>
      <c r="C210" s="23"/>
      <c r="D210" s="59"/>
      <c r="E210" s="59"/>
      <c r="H210" s="23"/>
      <c r="I210" s="23"/>
      <c r="J210" s="23"/>
      <c r="K210" s="23"/>
      <c r="L210" s="23"/>
    </row>
    <row r="211" spans="1:12" s="24" customFormat="1" ht="14.25">
      <c r="A211" s="23"/>
      <c r="B211" s="23"/>
      <c r="C211" s="23"/>
      <c r="D211" s="59"/>
      <c r="E211" s="59"/>
      <c r="H211" s="23"/>
      <c r="I211" s="23"/>
      <c r="J211" s="23"/>
      <c r="K211" s="23"/>
      <c r="L211" s="23"/>
    </row>
    <row r="212" spans="1:12" s="14" customFormat="1" ht="12.75">
      <c r="A212" s="10"/>
      <c r="B212" s="11" t="s">
        <v>5</v>
      </c>
      <c r="C212" s="12" t="s">
        <v>6</v>
      </c>
      <c r="D212" s="389" t="s">
        <v>7</v>
      </c>
      <c r="E212" s="390" t="s">
        <v>8</v>
      </c>
      <c r="H212" s="15"/>
      <c r="I212" s="15"/>
      <c r="J212" s="15"/>
      <c r="K212" s="15"/>
      <c r="L212" s="15"/>
    </row>
    <row r="213" spans="1:12" s="24" customFormat="1" ht="14.25">
      <c r="A213" s="23"/>
      <c r="B213" s="23"/>
      <c r="C213" s="23"/>
      <c r="D213" s="59"/>
      <c r="E213" s="59"/>
      <c r="H213" s="23"/>
      <c r="I213" s="23"/>
      <c r="J213" s="23"/>
      <c r="K213" s="23"/>
      <c r="L213" s="23"/>
    </row>
    <row r="214" spans="1:12" s="9" customFormat="1" ht="28.5">
      <c r="A214" s="16" t="s">
        <v>126</v>
      </c>
      <c r="B214" s="6" t="s">
        <v>3</v>
      </c>
      <c r="C214" s="17">
        <v>1</v>
      </c>
      <c r="D214" s="384"/>
      <c r="E214" s="63">
        <f>C214*D214</f>
        <v>0</v>
      </c>
      <c r="H214" s="6"/>
      <c r="I214" s="6"/>
      <c r="J214" s="6"/>
      <c r="K214" s="6"/>
      <c r="L214" s="6"/>
    </row>
    <row r="215" spans="1:12" s="9" customFormat="1" ht="14.25">
      <c r="A215" s="16" t="s">
        <v>60</v>
      </c>
      <c r="B215" s="6" t="s">
        <v>3</v>
      </c>
      <c r="C215" s="17">
        <v>4</v>
      </c>
      <c r="D215" s="384"/>
      <c r="E215" s="63">
        <f t="shared" ref="E215:E217" si="13">C215*D215</f>
        <v>0</v>
      </c>
      <c r="H215" s="6"/>
      <c r="I215" s="6"/>
      <c r="J215" s="6"/>
      <c r="K215" s="6"/>
      <c r="L215" s="6"/>
    </row>
    <row r="216" spans="1:12" s="9" customFormat="1" ht="14.25">
      <c r="A216" s="16" t="s">
        <v>61</v>
      </c>
      <c r="B216" s="6" t="s">
        <v>3</v>
      </c>
      <c r="C216" s="17">
        <v>1</v>
      </c>
      <c r="D216" s="384"/>
      <c r="E216" s="63">
        <f t="shared" si="13"/>
        <v>0</v>
      </c>
      <c r="H216" s="6"/>
      <c r="I216" s="6"/>
      <c r="J216" s="6"/>
      <c r="K216" s="6"/>
      <c r="L216" s="6"/>
    </row>
    <row r="217" spans="1:12" s="9" customFormat="1" ht="14.25">
      <c r="A217" s="28"/>
      <c r="B217" s="6"/>
      <c r="C217" s="17"/>
      <c r="D217" s="63"/>
      <c r="E217" s="63">
        <f t="shared" si="13"/>
        <v>0</v>
      </c>
      <c r="F217" s="33"/>
      <c r="G217" s="6"/>
      <c r="H217" s="6"/>
      <c r="I217" s="6"/>
      <c r="J217" s="6"/>
      <c r="K217" s="6"/>
      <c r="L217" s="6"/>
    </row>
    <row r="218" spans="1:12" s="9" customFormat="1">
      <c r="A218" s="352" t="s">
        <v>34</v>
      </c>
      <c r="B218" s="354"/>
      <c r="C218" s="32"/>
      <c r="D218" s="404"/>
      <c r="E218" s="392">
        <f>SUM(E214:E217)</f>
        <v>0</v>
      </c>
      <c r="F218" s="33"/>
      <c r="G218" s="6"/>
      <c r="H218" s="6"/>
      <c r="I218" s="6"/>
      <c r="J218" s="6"/>
      <c r="K218" s="6"/>
      <c r="L218" s="6"/>
    </row>
    <row r="219" spans="1:12" s="9" customFormat="1" ht="14.25">
      <c r="A219" s="28"/>
      <c r="B219" s="6"/>
      <c r="C219" s="17"/>
      <c r="D219" s="63"/>
      <c r="E219" s="63"/>
      <c r="F219" s="33"/>
      <c r="G219" s="6"/>
      <c r="H219" s="6"/>
      <c r="I219" s="6"/>
      <c r="J219" s="6"/>
      <c r="K219" s="6"/>
      <c r="L219" s="6"/>
    </row>
    <row r="220" spans="1:12" s="9" customFormat="1" ht="14.25">
      <c r="A220" s="28"/>
      <c r="B220" s="6"/>
      <c r="C220" s="17"/>
      <c r="D220" s="63"/>
      <c r="E220" s="63"/>
      <c r="F220" s="33"/>
      <c r="G220" s="6"/>
      <c r="H220" s="6"/>
      <c r="I220" s="6"/>
      <c r="J220" s="6"/>
      <c r="K220" s="6"/>
      <c r="L220" s="6"/>
    </row>
    <row r="221" spans="1:12" s="9" customFormat="1" ht="14.25">
      <c r="A221" s="28"/>
      <c r="B221" s="6"/>
      <c r="C221" s="17"/>
      <c r="D221" s="63"/>
      <c r="E221" s="63"/>
      <c r="F221" s="33"/>
      <c r="G221" s="6"/>
      <c r="H221" s="6"/>
      <c r="I221" s="6"/>
      <c r="J221" s="6"/>
      <c r="K221" s="6"/>
      <c r="L221" s="6"/>
    </row>
    <row r="222" spans="1:12" s="68" customFormat="1" ht="14.25">
      <c r="A222" s="28" t="s">
        <v>103</v>
      </c>
      <c r="B222" s="6"/>
      <c r="C222" s="17"/>
      <c r="D222" s="63"/>
      <c r="E222" s="63"/>
      <c r="F222" s="77"/>
      <c r="G222" s="67"/>
      <c r="H222" s="67"/>
      <c r="I222" s="67"/>
      <c r="J222" s="67"/>
      <c r="K222" s="67"/>
      <c r="L222" s="67"/>
    </row>
    <row r="223" spans="1:12" s="68" customFormat="1" ht="14.25">
      <c r="A223" s="28"/>
      <c r="B223" s="6"/>
      <c r="C223" s="17"/>
      <c r="D223" s="63"/>
      <c r="E223" s="63"/>
      <c r="F223" s="77"/>
      <c r="G223" s="67"/>
      <c r="H223" s="67"/>
      <c r="I223" s="67"/>
      <c r="J223" s="67"/>
      <c r="K223" s="67"/>
      <c r="L223" s="67"/>
    </row>
    <row r="224" spans="1:12" s="68" customFormat="1" ht="71.25">
      <c r="A224" s="16" t="s">
        <v>44</v>
      </c>
      <c r="B224" s="6"/>
      <c r="C224" s="17"/>
      <c r="D224" s="384"/>
      <c r="E224" s="63">
        <f t="shared" ref="E224" si="14">C224*D224</f>
        <v>0</v>
      </c>
      <c r="H224" s="67"/>
      <c r="I224" s="67"/>
      <c r="J224" s="67"/>
      <c r="K224" s="67"/>
      <c r="L224" s="67"/>
    </row>
    <row r="225" spans="1:12" s="68" customFormat="1" ht="14.25">
      <c r="A225" s="16" t="s">
        <v>45</v>
      </c>
      <c r="B225" s="6" t="s">
        <v>3</v>
      </c>
      <c r="C225" s="17">
        <v>4</v>
      </c>
      <c r="D225" s="384"/>
      <c r="E225" s="63">
        <f>C225*D225</f>
        <v>0</v>
      </c>
      <c r="H225" s="67"/>
      <c r="I225" s="67"/>
      <c r="J225" s="67"/>
      <c r="K225" s="67"/>
      <c r="L225" s="67"/>
    </row>
    <row r="226" spans="1:12" s="68" customFormat="1" ht="14.25">
      <c r="A226" s="16" t="s">
        <v>46</v>
      </c>
      <c r="B226" s="6" t="s">
        <v>3</v>
      </c>
      <c r="C226" s="17">
        <v>1</v>
      </c>
      <c r="D226" s="384"/>
      <c r="E226" s="63">
        <f t="shared" ref="E226:E285" si="15">C226*D226</f>
        <v>0</v>
      </c>
      <c r="H226" s="67"/>
      <c r="I226" s="67"/>
      <c r="J226" s="67"/>
      <c r="K226" s="67"/>
      <c r="L226" s="67"/>
    </row>
    <row r="227" spans="1:12" s="68" customFormat="1" ht="14.25">
      <c r="A227" s="16" t="s">
        <v>96</v>
      </c>
      <c r="B227" s="6" t="s">
        <v>3</v>
      </c>
      <c r="C227" s="17">
        <v>3</v>
      </c>
      <c r="D227" s="384"/>
      <c r="E227" s="63">
        <f t="shared" si="15"/>
        <v>0</v>
      </c>
      <c r="H227" s="67"/>
      <c r="I227" s="67"/>
      <c r="J227" s="67"/>
      <c r="K227" s="67"/>
      <c r="L227" s="67"/>
    </row>
    <row r="228" spans="1:12" s="68" customFormat="1" ht="14.25">
      <c r="A228" s="16" t="s">
        <v>127</v>
      </c>
      <c r="B228" s="6" t="s">
        <v>3</v>
      </c>
      <c r="C228" s="17">
        <v>1</v>
      </c>
      <c r="D228" s="384"/>
      <c r="E228" s="63">
        <f t="shared" si="15"/>
        <v>0</v>
      </c>
      <c r="H228" s="67"/>
      <c r="I228" s="67"/>
      <c r="J228" s="67"/>
      <c r="K228" s="67"/>
      <c r="L228" s="67"/>
    </row>
    <row r="229" spans="1:12" s="68" customFormat="1" ht="14.25">
      <c r="A229" s="16" t="s">
        <v>97</v>
      </c>
      <c r="B229" s="6" t="s">
        <v>3</v>
      </c>
      <c r="C229" s="17">
        <v>1</v>
      </c>
      <c r="D229" s="384"/>
      <c r="E229" s="63">
        <f t="shared" si="15"/>
        <v>0</v>
      </c>
      <c r="H229" s="67"/>
      <c r="I229" s="67"/>
      <c r="J229" s="67"/>
      <c r="K229" s="67"/>
      <c r="L229" s="67"/>
    </row>
    <row r="230" spans="1:12" s="68" customFormat="1" ht="14.25">
      <c r="A230" s="16" t="s">
        <v>98</v>
      </c>
      <c r="B230" s="6" t="s">
        <v>3</v>
      </c>
      <c r="C230" s="17">
        <v>1</v>
      </c>
      <c r="D230" s="384"/>
      <c r="E230" s="63">
        <f t="shared" si="15"/>
        <v>0</v>
      </c>
      <c r="H230" s="67"/>
      <c r="I230" s="67"/>
      <c r="J230" s="67"/>
      <c r="K230" s="67"/>
      <c r="L230" s="67"/>
    </row>
    <row r="231" spans="1:12" s="68" customFormat="1" ht="14.25">
      <c r="A231" s="28"/>
      <c r="B231" s="6"/>
      <c r="C231" s="17"/>
      <c r="D231" s="63"/>
      <c r="E231" s="63">
        <f t="shared" si="15"/>
        <v>0</v>
      </c>
      <c r="F231" s="77"/>
      <c r="G231" s="67"/>
      <c r="H231" s="67"/>
      <c r="I231" s="67"/>
      <c r="J231" s="67"/>
      <c r="K231" s="67"/>
      <c r="L231" s="67"/>
    </row>
    <row r="232" spans="1:12" s="71" customFormat="1" ht="57">
      <c r="A232" s="23" t="s">
        <v>131</v>
      </c>
      <c r="B232" s="23"/>
      <c r="C232" s="23"/>
      <c r="D232" s="59"/>
      <c r="E232" s="63">
        <f t="shared" si="15"/>
        <v>0</v>
      </c>
      <c r="F232" s="70"/>
      <c r="G232" s="70"/>
      <c r="H232" s="70"/>
      <c r="I232" s="70"/>
      <c r="J232" s="70"/>
      <c r="K232" s="70"/>
      <c r="L232" s="70"/>
    </row>
    <row r="233" spans="1:12" s="68" customFormat="1" ht="14.25">
      <c r="A233" s="16" t="s">
        <v>99</v>
      </c>
      <c r="B233" s="6" t="s">
        <v>10</v>
      </c>
      <c r="C233" s="17">
        <v>1</v>
      </c>
      <c r="D233" s="384"/>
      <c r="E233" s="63">
        <f t="shared" si="15"/>
        <v>0</v>
      </c>
      <c r="F233" s="67"/>
      <c r="G233" s="67"/>
      <c r="H233" s="67"/>
      <c r="I233" s="67"/>
      <c r="J233" s="67"/>
      <c r="K233" s="67"/>
      <c r="L233" s="67"/>
    </row>
    <row r="234" spans="1:12" s="68" customFormat="1" ht="14.25">
      <c r="A234" s="16" t="s">
        <v>100</v>
      </c>
      <c r="B234" s="6" t="s">
        <v>10</v>
      </c>
      <c r="C234" s="17">
        <v>1</v>
      </c>
      <c r="D234" s="384"/>
      <c r="E234" s="63">
        <f t="shared" si="15"/>
        <v>0</v>
      </c>
      <c r="F234" s="67"/>
      <c r="G234" s="67"/>
      <c r="H234" s="67"/>
      <c r="I234" s="67"/>
      <c r="J234" s="67"/>
      <c r="K234" s="67"/>
      <c r="L234" s="67"/>
    </row>
    <row r="235" spans="1:12" s="9" customFormat="1" ht="14.25">
      <c r="A235" s="28"/>
      <c r="B235" s="6"/>
      <c r="C235" s="17"/>
      <c r="D235" s="63"/>
      <c r="E235" s="63">
        <f t="shared" si="15"/>
        <v>0</v>
      </c>
      <c r="F235" s="33"/>
      <c r="G235" s="6"/>
      <c r="H235" s="6"/>
      <c r="I235" s="6"/>
      <c r="J235" s="6"/>
      <c r="K235" s="6"/>
      <c r="L235" s="6"/>
    </row>
    <row r="236" spans="1:12" s="71" customFormat="1" ht="160.5" customHeight="1">
      <c r="A236" s="78" t="s">
        <v>101</v>
      </c>
      <c r="B236" s="78"/>
      <c r="C236" s="78"/>
      <c r="D236" s="406"/>
      <c r="E236" s="63">
        <f t="shared" si="15"/>
        <v>0</v>
      </c>
      <c r="F236" s="79"/>
      <c r="G236" s="80"/>
      <c r="H236" s="81"/>
      <c r="I236" s="79"/>
      <c r="J236" s="79"/>
      <c r="K236" s="70"/>
      <c r="L236" s="70"/>
    </row>
    <row r="237" spans="1:12" s="68" customFormat="1" ht="14.25">
      <c r="A237" s="101" t="s">
        <v>47</v>
      </c>
      <c r="B237" s="49" t="s">
        <v>11</v>
      </c>
      <c r="C237" s="49">
        <v>75</v>
      </c>
      <c r="D237" s="407"/>
      <c r="E237" s="63">
        <f t="shared" si="15"/>
        <v>0</v>
      </c>
      <c r="F237" s="82"/>
      <c r="G237" s="83"/>
      <c r="H237" s="84"/>
      <c r="I237" s="75"/>
      <c r="J237" s="75"/>
      <c r="K237" s="67"/>
      <c r="L237" s="67"/>
    </row>
    <row r="238" spans="1:12" s="68" customFormat="1" ht="12" customHeight="1">
      <c r="A238" s="101"/>
      <c r="B238" s="49"/>
      <c r="C238" s="49"/>
      <c r="D238" s="407"/>
      <c r="E238" s="63">
        <f t="shared" si="15"/>
        <v>0</v>
      </c>
      <c r="F238" s="82"/>
      <c r="G238" s="83"/>
      <c r="H238" s="84"/>
      <c r="I238" s="75"/>
      <c r="J238" s="75"/>
      <c r="K238" s="67"/>
      <c r="L238" s="67"/>
    </row>
    <row r="239" spans="1:12" s="68" customFormat="1" ht="14.25">
      <c r="A239" s="101"/>
      <c r="B239" s="49"/>
      <c r="C239" s="49"/>
      <c r="D239" s="407"/>
      <c r="E239" s="63"/>
      <c r="F239" s="82"/>
      <c r="G239" s="83"/>
      <c r="H239" s="84"/>
      <c r="I239" s="75"/>
      <c r="J239" s="75"/>
      <c r="K239" s="67"/>
      <c r="L239" s="67"/>
    </row>
    <row r="240" spans="1:12" s="68" customFormat="1" ht="12" customHeight="1">
      <c r="A240" s="101"/>
      <c r="B240" s="49"/>
      <c r="C240" s="49"/>
      <c r="D240" s="407"/>
      <c r="E240" s="63">
        <f t="shared" si="15"/>
        <v>0</v>
      </c>
      <c r="F240" s="82"/>
      <c r="G240" s="83"/>
      <c r="H240" s="84"/>
      <c r="I240" s="75"/>
      <c r="J240" s="75"/>
      <c r="K240" s="67"/>
      <c r="L240" s="67"/>
    </row>
    <row r="241" spans="1:12" s="68" customFormat="1" ht="14.25">
      <c r="A241" s="101"/>
      <c r="B241" s="49"/>
      <c r="C241" s="49"/>
      <c r="D241" s="407"/>
      <c r="E241" s="63">
        <f t="shared" si="15"/>
        <v>0</v>
      </c>
      <c r="F241" s="82"/>
      <c r="G241" s="83"/>
      <c r="H241" s="84"/>
      <c r="I241" s="75"/>
      <c r="J241" s="75"/>
      <c r="K241" s="67"/>
      <c r="L241" s="67"/>
    </row>
    <row r="242" spans="1:12" s="68" customFormat="1" ht="14.25">
      <c r="A242" s="101"/>
      <c r="B242" s="49"/>
      <c r="C242" s="49"/>
      <c r="D242" s="407"/>
      <c r="E242" s="63">
        <f t="shared" si="15"/>
        <v>0</v>
      </c>
      <c r="F242" s="82"/>
      <c r="G242" s="83"/>
      <c r="H242" s="84"/>
      <c r="I242" s="75"/>
      <c r="J242" s="75"/>
      <c r="K242" s="67"/>
      <c r="L242" s="67"/>
    </row>
    <row r="243" spans="1:12" s="68" customFormat="1" ht="14.25">
      <c r="A243" s="101"/>
      <c r="B243" s="49"/>
      <c r="C243" s="49"/>
      <c r="D243" s="407"/>
      <c r="E243" s="63">
        <f t="shared" si="15"/>
        <v>0</v>
      </c>
      <c r="F243" s="82"/>
      <c r="G243" s="83"/>
      <c r="H243" s="84"/>
      <c r="I243" s="75"/>
      <c r="J243" s="75"/>
      <c r="K243" s="67"/>
      <c r="L243" s="67"/>
    </row>
    <row r="244" spans="1:12" s="68" customFormat="1" ht="14.25">
      <c r="A244" s="101"/>
      <c r="B244" s="49"/>
      <c r="C244" s="49"/>
      <c r="D244" s="407"/>
      <c r="E244" s="63">
        <f t="shared" si="15"/>
        <v>0</v>
      </c>
      <c r="F244" s="82"/>
      <c r="G244" s="83"/>
      <c r="H244" s="84"/>
      <c r="I244" s="75"/>
      <c r="J244" s="75"/>
      <c r="K244" s="67"/>
      <c r="L244" s="67"/>
    </row>
    <row r="245" spans="1:12" s="68" customFormat="1" ht="14.25">
      <c r="A245" s="101"/>
      <c r="B245" s="49"/>
      <c r="C245" s="49"/>
      <c r="D245" s="407"/>
      <c r="E245" s="63">
        <f t="shared" si="15"/>
        <v>0</v>
      </c>
      <c r="F245" s="82"/>
      <c r="G245" s="83"/>
      <c r="H245" s="84"/>
      <c r="I245" s="75"/>
      <c r="J245" s="75"/>
      <c r="K245" s="67"/>
      <c r="L245" s="67"/>
    </row>
    <row r="246" spans="1:12" s="14" customFormat="1" ht="12.75">
      <c r="A246" s="10"/>
      <c r="B246" s="11" t="s">
        <v>5</v>
      </c>
      <c r="C246" s="12" t="s">
        <v>6</v>
      </c>
      <c r="D246" s="389" t="s">
        <v>7</v>
      </c>
      <c r="E246" s="390" t="s">
        <v>8</v>
      </c>
      <c r="H246" s="15"/>
      <c r="I246" s="15"/>
      <c r="J246" s="15"/>
      <c r="K246" s="15"/>
      <c r="L246" s="15"/>
    </row>
    <row r="247" spans="1:12" s="9" customFormat="1" ht="14.25">
      <c r="A247" s="28"/>
      <c r="B247" s="6"/>
      <c r="C247" s="17"/>
      <c r="D247" s="63"/>
      <c r="E247" s="63">
        <f t="shared" si="15"/>
        <v>0</v>
      </c>
      <c r="F247" s="33"/>
      <c r="G247" s="6"/>
      <c r="H247" s="6"/>
      <c r="I247" s="6"/>
      <c r="J247" s="6"/>
      <c r="K247" s="6"/>
      <c r="L247" s="6"/>
    </row>
    <row r="248" spans="1:12" s="71" customFormat="1" ht="160.5" customHeight="1">
      <c r="A248" s="78" t="s">
        <v>102</v>
      </c>
      <c r="B248" s="78"/>
      <c r="C248" s="78"/>
      <c r="D248" s="406"/>
      <c r="E248" s="63">
        <f t="shared" si="15"/>
        <v>0</v>
      </c>
      <c r="F248" s="80"/>
      <c r="G248" s="80"/>
      <c r="H248" s="81"/>
      <c r="I248" s="79"/>
      <c r="J248" s="79"/>
      <c r="K248" s="70"/>
      <c r="L248" s="70"/>
    </row>
    <row r="249" spans="1:12" s="68" customFormat="1" ht="14.25">
      <c r="A249" s="49" t="s">
        <v>48</v>
      </c>
      <c r="B249" s="49" t="s">
        <v>11</v>
      </c>
      <c r="C249" s="49">
        <v>35</v>
      </c>
      <c r="D249" s="407"/>
      <c r="E249" s="63">
        <f t="shared" si="15"/>
        <v>0</v>
      </c>
      <c r="F249" s="85"/>
      <c r="G249" s="83"/>
      <c r="H249" s="84"/>
      <c r="I249" s="75"/>
      <c r="J249" s="75"/>
      <c r="K249" s="67"/>
      <c r="L249" s="67"/>
    </row>
    <row r="250" spans="1:12" s="68" customFormat="1" ht="14.25">
      <c r="A250" s="49" t="s">
        <v>49</v>
      </c>
      <c r="B250" s="49" t="s">
        <v>11</v>
      </c>
      <c r="C250" s="49">
        <v>20</v>
      </c>
      <c r="D250" s="407"/>
      <c r="E250" s="63">
        <f t="shared" si="15"/>
        <v>0</v>
      </c>
      <c r="F250" s="85"/>
      <c r="G250" s="83"/>
      <c r="H250" s="84"/>
      <c r="I250" s="75"/>
      <c r="J250" s="75"/>
      <c r="K250" s="67"/>
      <c r="L250" s="67"/>
    </row>
    <row r="251" spans="1:12" s="68" customFormat="1" ht="14.25">
      <c r="A251" s="16"/>
      <c r="B251" s="6"/>
      <c r="C251" s="17"/>
      <c r="D251" s="63"/>
      <c r="E251" s="63">
        <f t="shared" si="15"/>
        <v>0</v>
      </c>
      <c r="F251" s="77"/>
      <c r="G251" s="67"/>
      <c r="H251" s="67"/>
      <c r="I251" s="67"/>
      <c r="J251" s="67"/>
      <c r="K251" s="67"/>
      <c r="L251" s="67"/>
    </row>
    <row r="252" spans="1:12" s="68" customFormat="1" ht="48" customHeight="1">
      <c r="A252" s="102" t="s">
        <v>104</v>
      </c>
      <c r="B252" s="49"/>
      <c r="C252" s="49"/>
      <c r="D252" s="407"/>
      <c r="E252" s="63">
        <f t="shared" si="15"/>
        <v>0</v>
      </c>
      <c r="F252" s="75"/>
      <c r="G252" s="83"/>
      <c r="H252" s="82"/>
      <c r="I252" s="82"/>
      <c r="J252" s="75"/>
      <c r="K252" s="67"/>
      <c r="L252" s="67"/>
    </row>
    <row r="253" spans="1:12" s="68" customFormat="1" ht="16.5" customHeight="1">
      <c r="A253" s="101" t="s">
        <v>50</v>
      </c>
      <c r="B253" s="49" t="s">
        <v>3</v>
      </c>
      <c r="C253" s="49">
        <v>2</v>
      </c>
      <c r="D253" s="407"/>
      <c r="E253" s="63">
        <f t="shared" si="15"/>
        <v>0</v>
      </c>
      <c r="F253" s="75"/>
      <c r="G253" s="83"/>
      <c r="H253" s="82"/>
      <c r="I253" s="82"/>
      <c r="J253" s="75"/>
      <c r="K253" s="67"/>
      <c r="L253" s="67"/>
    </row>
    <row r="254" spans="1:12" s="68" customFormat="1" ht="14.25">
      <c r="A254" s="16"/>
      <c r="B254" s="6"/>
      <c r="C254" s="17"/>
      <c r="D254" s="63"/>
      <c r="E254" s="63">
        <f t="shared" si="15"/>
        <v>0</v>
      </c>
      <c r="F254" s="77"/>
      <c r="G254" s="67"/>
      <c r="H254" s="67"/>
      <c r="I254" s="67"/>
      <c r="J254" s="67"/>
      <c r="K254" s="67"/>
      <c r="L254" s="67"/>
    </row>
    <row r="255" spans="1:12" s="68" customFormat="1" ht="42.75">
      <c r="A255" s="50" t="s">
        <v>105</v>
      </c>
      <c r="B255" s="51"/>
      <c r="C255" s="49"/>
      <c r="D255" s="408"/>
      <c r="E255" s="63">
        <f t="shared" si="15"/>
        <v>0</v>
      </c>
      <c r="F255" s="103"/>
      <c r="G255" s="83"/>
      <c r="H255" s="84"/>
      <c r="I255" s="75"/>
      <c r="J255" s="75"/>
      <c r="K255" s="67"/>
      <c r="L255" s="67"/>
    </row>
    <row r="256" spans="1:12" s="68" customFormat="1" ht="16.5" customHeight="1">
      <c r="A256" s="50"/>
      <c r="B256" s="49" t="s">
        <v>3</v>
      </c>
      <c r="C256" s="49">
        <v>1</v>
      </c>
      <c r="D256" s="407"/>
      <c r="E256" s="63">
        <f t="shared" si="15"/>
        <v>0</v>
      </c>
      <c r="F256" s="103"/>
      <c r="G256" s="83"/>
      <c r="H256" s="84"/>
      <c r="I256" s="75"/>
      <c r="J256" s="75"/>
      <c r="K256" s="67"/>
      <c r="L256" s="67"/>
    </row>
    <row r="257" spans="1:13" s="9" customFormat="1" ht="14.25">
      <c r="A257" s="28"/>
      <c r="B257" s="6"/>
      <c r="C257" s="17"/>
      <c r="D257" s="63"/>
      <c r="E257" s="63">
        <f t="shared" si="15"/>
        <v>0</v>
      </c>
      <c r="F257" s="33"/>
      <c r="G257" s="6"/>
      <c r="H257" s="6"/>
      <c r="I257" s="6"/>
      <c r="J257" s="6"/>
      <c r="K257" s="6"/>
      <c r="L257" s="6"/>
    </row>
    <row r="258" spans="1:13" s="71" customFormat="1" ht="71.25">
      <c r="A258" s="78" t="s">
        <v>106</v>
      </c>
      <c r="B258" s="104"/>
      <c r="C258" s="78"/>
      <c r="D258" s="406"/>
      <c r="E258" s="63">
        <f t="shared" si="15"/>
        <v>0</v>
      </c>
      <c r="F258" s="105"/>
      <c r="G258" s="80"/>
      <c r="H258" s="81"/>
      <c r="I258" s="79"/>
      <c r="J258" s="79"/>
      <c r="K258" s="70"/>
      <c r="L258" s="70"/>
    </row>
    <row r="259" spans="1:13" s="68" customFormat="1" ht="14.25">
      <c r="A259" s="50"/>
      <c r="B259" s="49" t="s">
        <v>3</v>
      </c>
      <c r="C259" s="43">
        <v>1</v>
      </c>
      <c r="D259" s="388"/>
      <c r="E259" s="63">
        <f t="shared" si="15"/>
        <v>0</v>
      </c>
      <c r="F259" s="103"/>
      <c r="G259" s="83"/>
      <c r="H259" s="84"/>
      <c r="I259" s="75"/>
      <c r="J259" s="75"/>
      <c r="K259" s="67"/>
      <c r="L259" s="67"/>
    </row>
    <row r="260" spans="1:13" s="9" customFormat="1" ht="14.25">
      <c r="A260" s="28"/>
      <c r="B260" s="6"/>
      <c r="C260" s="17"/>
      <c r="D260" s="63"/>
      <c r="E260" s="63">
        <f t="shared" si="15"/>
        <v>0</v>
      </c>
      <c r="F260" s="33"/>
      <c r="G260" s="6"/>
      <c r="H260" s="6"/>
      <c r="I260" s="6"/>
      <c r="J260" s="6"/>
      <c r="K260" s="6"/>
      <c r="L260" s="6"/>
    </row>
    <row r="261" spans="1:13" s="68" customFormat="1" ht="71.25">
      <c r="A261" s="50" t="s">
        <v>107</v>
      </c>
      <c r="B261" s="51"/>
      <c r="C261" s="43"/>
      <c r="D261" s="408"/>
      <c r="E261" s="63">
        <f t="shared" si="15"/>
        <v>0</v>
      </c>
      <c r="F261" s="103"/>
      <c r="G261" s="103"/>
      <c r="H261" s="103"/>
      <c r="I261" s="103"/>
      <c r="J261" s="103"/>
      <c r="K261" s="67"/>
      <c r="L261" s="67"/>
    </row>
    <row r="262" spans="1:13" s="68" customFormat="1" ht="14.25">
      <c r="A262" s="74"/>
      <c r="B262" s="103"/>
      <c r="C262" s="84"/>
      <c r="D262" s="409"/>
      <c r="E262" s="63">
        <f t="shared" si="15"/>
        <v>0</v>
      </c>
      <c r="F262" s="103"/>
      <c r="G262" s="103"/>
      <c r="H262" s="103"/>
      <c r="I262" s="103"/>
      <c r="J262" s="103"/>
      <c r="K262" s="67"/>
      <c r="L262" s="67"/>
    </row>
    <row r="263" spans="1:13" s="68" customFormat="1" ht="156.75">
      <c r="A263" s="86" t="s">
        <v>51</v>
      </c>
      <c r="B263" s="49" t="s">
        <v>3</v>
      </c>
      <c r="C263" s="43">
        <v>1</v>
      </c>
      <c r="D263" s="407"/>
      <c r="E263" s="63">
        <f t="shared" si="15"/>
        <v>0</v>
      </c>
      <c r="F263" s="103"/>
      <c r="G263" s="103"/>
      <c r="H263" s="103"/>
      <c r="I263" s="103"/>
      <c r="J263" s="103"/>
      <c r="K263" s="67"/>
      <c r="L263" s="67"/>
    </row>
    <row r="264" spans="1:13" s="68" customFormat="1" ht="14.25">
      <c r="A264" s="86"/>
      <c r="B264" s="49"/>
      <c r="C264" s="43"/>
      <c r="D264" s="407"/>
      <c r="E264" s="63">
        <f t="shared" si="15"/>
        <v>0</v>
      </c>
      <c r="F264" s="103"/>
      <c r="G264" s="103"/>
      <c r="H264" s="103"/>
      <c r="I264" s="103"/>
      <c r="J264" s="103"/>
      <c r="K264" s="67"/>
      <c r="L264" s="67"/>
    </row>
    <row r="265" spans="1:13" s="14" customFormat="1" ht="12.75">
      <c r="A265" s="10"/>
      <c r="B265" s="11" t="s">
        <v>5</v>
      </c>
      <c r="C265" s="12" t="s">
        <v>6</v>
      </c>
      <c r="D265" s="389" t="s">
        <v>7</v>
      </c>
      <c r="E265" s="390" t="s">
        <v>8</v>
      </c>
      <c r="H265" s="15"/>
      <c r="I265" s="15"/>
      <c r="J265" s="15"/>
      <c r="K265" s="15"/>
      <c r="L265" s="15"/>
    </row>
    <row r="266" spans="1:13" s="68" customFormat="1" ht="14.25">
      <c r="A266" s="86"/>
      <c r="D266" s="410"/>
      <c r="E266" s="63">
        <f t="shared" si="15"/>
        <v>0</v>
      </c>
      <c r="F266" s="103"/>
      <c r="G266" s="103"/>
      <c r="H266" s="103"/>
      <c r="I266" s="103"/>
      <c r="J266" s="103"/>
      <c r="K266" s="67"/>
      <c r="L266" s="67"/>
    </row>
    <row r="267" spans="1:13" s="68" customFormat="1" ht="159" customHeight="1">
      <c r="A267" s="86" t="s">
        <v>108</v>
      </c>
      <c r="B267" s="49" t="s">
        <v>3</v>
      </c>
      <c r="C267" s="43">
        <v>4</v>
      </c>
      <c r="D267" s="407"/>
      <c r="E267" s="63">
        <f t="shared" si="15"/>
        <v>0</v>
      </c>
      <c r="F267" s="103"/>
      <c r="G267" s="103"/>
      <c r="H267" s="103"/>
      <c r="I267" s="103"/>
      <c r="J267" s="103"/>
      <c r="K267" s="67"/>
      <c r="L267" s="67"/>
    </row>
    <row r="268" spans="1:13" s="67" customFormat="1" ht="14.25">
      <c r="A268" s="86"/>
      <c r="B268" s="49"/>
      <c r="C268" s="43"/>
      <c r="D268" s="407"/>
      <c r="E268" s="63">
        <f t="shared" si="15"/>
        <v>0</v>
      </c>
      <c r="F268" s="82"/>
      <c r="G268" s="82"/>
      <c r="H268" s="82"/>
      <c r="I268" s="82"/>
      <c r="J268" s="82"/>
    </row>
    <row r="269" spans="1:13" s="23" customFormat="1" ht="28.5">
      <c r="A269" s="42" t="s">
        <v>114</v>
      </c>
      <c r="B269" s="42"/>
      <c r="C269" s="42"/>
      <c r="D269" s="57"/>
      <c r="E269" s="63">
        <f t="shared" si="15"/>
        <v>0</v>
      </c>
      <c r="F269" s="111"/>
      <c r="G269" s="111"/>
      <c r="H269" s="111"/>
      <c r="I269" s="111"/>
      <c r="J269" s="111"/>
      <c r="K269" s="111"/>
      <c r="L269" s="111"/>
      <c r="M269" s="42"/>
    </row>
    <row r="270" spans="1:13" s="6" customFormat="1" ht="14.25">
      <c r="A270" s="35" t="s">
        <v>110</v>
      </c>
      <c r="B270" s="34"/>
      <c r="C270" s="34"/>
      <c r="D270" s="60"/>
      <c r="E270" s="63">
        <f t="shared" si="15"/>
        <v>0</v>
      </c>
      <c r="F270" s="112"/>
      <c r="G270" s="112"/>
      <c r="H270" s="112"/>
      <c r="I270" s="112"/>
      <c r="J270" s="112"/>
      <c r="K270" s="112"/>
      <c r="L270" s="112"/>
      <c r="M270" s="34"/>
    </row>
    <row r="271" spans="1:13" s="6" customFormat="1" ht="14.25">
      <c r="A271" s="35" t="s">
        <v>111</v>
      </c>
      <c r="B271" s="34"/>
      <c r="C271" s="34"/>
      <c r="D271" s="60"/>
      <c r="E271" s="63">
        <f t="shared" si="15"/>
        <v>0</v>
      </c>
      <c r="F271" s="112"/>
      <c r="G271" s="112"/>
      <c r="H271" s="112"/>
      <c r="I271" s="112"/>
      <c r="J271" s="112"/>
      <c r="K271" s="112"/>
      <c r="L271" s="112"/>
      <c r="M271" s="34"/>
    </row>
    <row r="272" spans="1:13" s="6" customFormat="1" ht="28.5">
      <c r="A272" s="35" t="s">
        <v>112</v>
      </c>
      <c r="B272" s="34"/>
      <c r="C272" s="34"/>
      <c r="D272" s="60"/>
      <c r="E272" s="63">
        <f t="shared" si="15"/>
        <v>0</v>
      </c>
      <c r="F272" s="112"/>
      <c r="G272" s="112"/>
      <c r="H272" s="112"/>
      <c r="I272" s="112"/>
      <c r="J272" s="112"/>
      <c r="K272" s="112"/>
      <c r="L272" s="112"/>
      <c r="M272" s="34"/>
    </row>
    <row r="273" spans="1:13" s="33" customFormat="1" ht="14.25">
      <c r="A273" s="35" t="s">
        <v>113</v>
      </c>
      <c r="B273" s="34" t="s">
        <v>3</v>
      </c>
      <c r="C273" s="34">
        <v>1</v>
      </c>
      <c r="D273" s="60"/>
      <c r="E273" s="63">
        <f t="shared" si="15"/>
        <v>0</v>
      </c>
      <c r="F273" s="113"/>
      <c r="G273" s="113"/>
      <c r="H273" s="113"/>
      <c r="I273" s="113"/>
      <c r="J273" s="113"/>
      <c r="K273" s="113"/>
      <c r="L273" s="113"/>
      <c r="M273" s="36"/>
    </row>
    <row r="274" spans="1:13" s="71" customFormat="1" ht="14.25">
      <c r="A274" s="78"/>
      <c r="D274" s="411"/>
      <c r="E274" s="63">
        <f t="shared" si="15"/>
        <v>0</v>
      </c>
      <c r="F274" s="105"/>
      <c r="G274" s="105"/>
      <c r="H274" s="105"/>
      <c r="I274" s="105"/>
      <c r="J274" s="105"/>
      <c r="K274" s="70"/>
      <c r="L274" s="70"/>
    </row>
    <row r="275" spans="1:13" s="68" customFormat="1" ht="58.5" customHeight="1">
      <c r="A275" s="86" t="s">
        <v>115</v>
      </c>
      <c r="B275" s="49" t="s">
        <v>3</v>
      </c>
      <c r="C275" s="43">
        <v>4</v>
      </c>
      <c r="D275" s="407"/>
      <c r="E275" s="63">
        <f t="shared" si="15"/>
        <v>0</v>
      </c>
      <c r="F275" s="103"/>
      <c r="G275" s="103"/>
      <c r="H275" s="67"/>
      <c r="I275" s="67"/>
      <c r="J275" s="67"/>
      <c r="K275" s="67"/>
      <c r="L275" s="67"/>
    </row>
    <row r="276" spans="1:13" s="6" customFormat="1" ht="14.25">
      <c r="A276" s="35"/>
      <c r="B276" s="34"/>
      <c r="C276" s="44"/>
      <c r="D276" s="60"/>
      <c r="E276" s="63">
        <f t="shared" si="15"/>
        <v>0</v>
      </c>
      <c r="F276" s="93"/>
      <c r="G276" s="94"/>
      <c r="H276" s="34"/>
      <c r="I276" s="34"/>
      <c r="J276" s="36"/>
      <c r="K276" s="34"/>
      <c r="L276" s="34"/>
    </row>
    <row r="277" spans="1:13" s="6" customFormat="1" ht="14.25">
      <c r="A277" s="35" t="s">
        <v>116</v>
      </c>
      <c r="B277" s="34" t="s">
        <v>3</v>
      </c>
      <c r="C277" s="44">
        <v>1</v>
      </c>
      <c r="D277" s="60"/>
      <c r="E277" s="63">
        <f t="shared" si="15"/>
        <v>0</v>
      </c>
      <c r="F277" s="93"/>
      <c r="G277" s="94"/>
      <c r="H277" s="34"/>
      <c r="I277" s="34"/>
      <c r="J277" s="36"/>
      <c r="K277" s="34"/>
      <c r="L277" s="34"/>
    </row>
    <row r="278" spans="1:13" s="6" customFormat="1" ht="14.25">
      <c r="A278" s="35"/>
      <c r="B278" s="34"/>
      <c r="C278" s="44"/>
      <c r="D278" s="60"/>
      <c r="E278" s="63">
        <f t="shared" si="15"/>
        <v>0</v>
      </c>
      <c r="F278" s="93"/>
      <c r="G278" s="94"/>
      <c r="H278" s="34"/>
      <c r="I278" s="34"/>
      <c r="J278" s="36"/>
      <c r="K278" s="34"/>
      <c r="L278" s="34"/>
    </row>
    <row r="279" spans="1:13" s="6" customFormat="1" ht="14.25">
      <c r="A279" s="35" t="s">
        <v>117</v>
      </c>
      <c r="B279" s="34" t="s">
        <v>3</v>
      </c>
      <c r="C279" s="44">
        <v>4</v>
      </c>
      <c r="D279" s="60"/>
      <c r="E279" s="63">
        <f t="shared" si="15"/>
        <v>0</v>
      </c>
      <c r="F279" s="93"/>
      <c r="G279" s="94"/>
      <c r="H279" s="34"/>
      <c r="I279" s="34"/>
      <c r="J279" s="36"/>
      <c r="K279" s="34"/>
      <c r="L279" s="34"/>
    </row>
    <row r="280" spans="1:13" s="6" customFormat="1" ht="14.25">
      <c r="A280" s="35"/>
      <c r="B280" s="34"/>
      <c r="C280" s="44"/>
      <c r="D280" s="60"/>
      <c r="E280" s="63">
        <f t="shared" si="15"/>
        <v>0</v>
      </c>
      <c r="F280" s="93"/>
      <c r="G280" s="94"/>
      <c r="H280" s="34"/>
      <c r="I280" s="34"/>
      <c r="J280" s="36"/>
      <c r="K280" s="34"/>
      <c r="L280" s="34"/>
    </row>
    <row r="281" spans="1:13" s="6" customFormat="1" ht="14.25">
      <c r="A281" s="35" t="s">
        <v>118</v>
      </c>
      <c r="B281" s="34" t="s">
        <v>3</v>
      </c>
      <c r="C281" s="44">
        <v>4</v>
      </c>
      <c r="D281" s="60"/>
      <c r="E281" s="63">
        <f t="shared" si="15"/>
        <v>0</v>
      </c>
      <c r="F281" s="93"/>
      <c r="G281" s="94"/>
      <c r="H281" s="34"/>
      <c r="I281" s="34"/>
      <c r="J281" s="36"/>
      <c r="K281" s="34"/>
      <c r="L281" s="34"/>
    </row>
    <row r="282" spans="1:13" s="67" customFormat="1" ht="14.25">
      <c r="A282" s="86"/>
      <c r="B282" s="49"/>
      <c r="C282" s="43"/>
      <c r="D282" s="407"/>
      <c r="E282" s="63">
        <f t="shared" si="15"/>
        <v>0</v>
      </c>
      <c r="F282" s="82"/>
      <c r="G282" s="82"/>
    </row>
    <row r="283" spans="1:13" s="68" customFormat="1" ht="57">
      <c r="A283" s="86" t="s">
        <v>128</v>
      </c>
      <c r="B283" s="49"/>
      <c r="C283" s="43"/>
      <c r="D283" s="407"/>
      <c r="E283" s="63">
        <f t="shared" si="15"/>
        <v>0</v>
      </c>
      <c r="F283" s="103"/>
      <c r="G283" s="103"/>
      <c r="H283" s="67"/>
      <c r="I283" s="67"/>
      <c r="J283" s="67"/>
      <c r="K283" s="67"/>
      <c r="L283" s="67"/>
    </row>
    <row r="284" spans="1:13" s="68" customFormat="1" ht="14.25">
      <c r="A284" s="86"/>
      <c r="B284" s="49" t="s">
        <v>3</v>
      </c>
      <c r="C284" s="43">
        <v>1</v>
      </c>
      <c r="D284" s="407"/>
      <c r="E284" s="63">
        <f t="shared" si="15"/>
        <v>0</v>
      </c>
      <c r="F284" s="103"/>
      <c r="G284" s="103"/>
      <c r="H284" s="67"/>
      <c r="I284" s="67"/>
      <c r="J284" s="67"/>
      <c r="K284" s="67"/>
      <c r="L284" s="67"/>
    </row>
    <row r="285" spans="1:13" s="68" customFormat="1" ht="14.25">
      <c r="A285" s="86"/>
      <c r="B285" s="49"/>
      <c r="C285" s="43"/>
      <c r="D285" s="407"/>
      <c r="E285" s="63">
        <f t="shared" si="15"/>
        <v>0</v>
      </c>
      <c r="F285" s="103"/>
      <c r="G285" s="103"/>
      <c r="H285" s="67"/>
      <c r="I285" s="67"/>
      <c r="J285" s="67"/>
      <c r="K285" s="67"/>
      <c r="L285" s="67"/>
    </row>
    <row r="286" spans="1:13" s="68" customFormat="1" ht="14.25">
      <c r="A286" s="352" t="s">
        <v>52</v>
      </c>
      <c r="B286" s="353"/>
      <c r="C286" s="32"/>
      <c r="D286" s="404"/>
      <c r="E286" s="392">
        <f>SUM(E224:E285)</f>
        <v>0</v>
      </c>
      <c r="F286" s="77"/>
      <c r="G286" s="67"/>
      <c r="H286" s="67"/>
      <c r="I286" s="67"/>
      <c r="J286" s="67"/>
      <c r="K286" s="67"/>
      <c r="L286" s="67"/>
    </row>
    <row r="287" spans="1:13" s="68" customFormat="1" ht="16.5" customHeight="1">
      <c r="A287" s="28"/>
      <c r="B287" s="106"/>
      <c r="C287" s="17"/>
      <c r="D287" s="63"/>
      <c r="E287" s="397"/>
      <c r="F287" s="77"/>
      <c r="G287" s="67"/>
      <c r="H287" s="67"/>
      <c r="I287" s="67"/>
      <c r="J287" s="67"/>
      <c r="K287" s="67"/>
      <c r="L287" s="67"/>
    </row>
    <row r="288" spans="1:13" s="68" customFormat="1" ht="16.5" customHeight="1">
      <c r="A288" s="28"/>
      <c r="B288" s="106"/>
      <c r="C288" s="17"/>
      <c r="D288" s="63"/>
      <c r="E288" s="397"/>
      <c r="F288" s="77"/>
      <c r="G288" s="67"/>
      <c r="H288" s="67"/>
      <c r="I288" s="67"/>
      <c r="J288" s="67"/>
      <c r="K288" s="67"/>
      <c r="L288" s="67"/>
    </row>
    <row r="289" spans="1:12" s="68" customFormat="1" ht="16.5" customHeight="1">
      <c r="A289" s="28"/>
      <c r="B289" s="106"/>
      <c r="C289" s="17"/>
      <c r="D289" s="63"/>
      <c r="E289" s="397"/>
      <c r="F289" s="77"/>
      <c r="G289" s="67"/>
      <c r="H289" s="67"/>
      <c r="I289" s="67"/>
      <c r="J289" s="67"/>
      <c r="K289" s="67"/>
      <c r="L289" s="67"/>
    </row>
    <row r="290" spans="1:12" s="68" customFormat="1" ht="16.5" customHeight="1">
      <c r="A290" s="28"/>
      <c r="B290" s="106"/>
      <c r="C290" s="17"/>
      <c r="D290" s="63"/>
      <c r="E290" s="397"/>
      <c r="F290" s="77"/>
      <c r="G290" s="67"/>
      <c r="H290" s="67"/>
      <c r="I290" s="67"/>
      <c r="J290" s="67"/>
      <c r="K290" s="67"/>
      <c r="L290" s="67"/>
    </row>
    <row r="291" spans="1:12" s="68" customFormat="1" ht="16.5" customHeight="1">
      <c r="A291" s="28"/>
      <c r="B291" s="106"/>
      <c r="C291" s="17"/>
      <c r="D291" s="63"/>
      <c r="E291" s="397"/>
      <c r="F291" s="77"/>
      <c r="G291" s="67"/>
      <c r="H291" s="67"/>
      <c r="I291" s="67"/>
      <c r="J291" s="67"/>
      <c r="K291" s="67"/>
      <c r="L291" s="67"/>
    </row>
    <row r="292" spans="1:12" s="68" customFormat="1" ht="16.5" customHeight="1">
      <c r="A292" s="28"/>
      <c r="B292" s="106"/>
      <c r="C292" s="17"/>
      <c r="D292" s="63"/>
      <c r="E292" s="397"/>
      <c r="F292" s="77"/>
      <c r="G292" s="67"/>
      <c r="H292" s="67"/>
      <c r="I292" s="67"/>
      <c r="J292" s="67"/>
      <c r="K292" s="67"/>
      <c r="L292" s="67"/>
    </row>
    <row r="293" spans="1:12" s="68" customFormat="1" ht="16.5" customHeight="1">
      <c r="A293" s="28"/>
      <c r="B293" s="106"/>
      <c r="C293" s="17"/>
      <c r="D293" s="63"/>
      <c r="E293" s="397"/>
      <c r="F293" s="77"/>
      <c r="G293" s="67"/>
      <c r="H293" s="67"/>
      <c r="I293" s="67"/>
      <c r="J293" s="67"/>
      <c r="K293" s="67"/>
      <c r="L293" s="67"/>
    </row>
    <row r="294" spans="1:12" s="68" customFormat="1" ht="16.5" customHeight="1">
      <c r="A294" s="28"/>
      <c r="B294" s="106"/>
      <c r="C294" s="17"/>
      <c r="D294" s="63"/>
      <c r="E294" s="397"/>
      <c r="F294" s="77"/>
      <c r="G294" s="67"/>
      <c r="H294" s="67"/>
      <c r="I294" s="67"/>
      <c r="J294" s="67"/>
      <c r="K294" s="67"/>
      <c r="L294" s="67"/>
    </row>
    <row r="295" spans="1:12" s="68" customFormat="1" ht="16.5" customHeight="1">
      <c r="A295" s="28"/>
      <c r="B295" s="106"/>
      <c r="C295" s="17"/>
      <c r="D295" s="63"/>
      <c r="E295" s="397"/>
      <c r="F295" s="77"/>
      <c r="G295" s="67"/>
      <c r="H295" s="67"/>
      <c r="I295" s="67"/>
      <c r="J295" s="67"/>
      <c r="K295" s="67"/>
      <c r="L295" s="67"/>
    </row>
    <row r="296" spans="1:12" s="68" customFormat="1" ht="16.5" customHeight="1">
      <c r="A296" s="28"/>
      <c r="B296" s="106"/>
      <c r="C296" s="17"/>
      <c r="D296" s="63"/>
      <c r="E296" s="397"/>
      <c r="F296" s="77"/>
      <c r="G296" s="67"/>
      <c r="H296" s="67"/>
      <c r="I296" s="67"/>
      <c r="J296" s="67"/>
      <c r="K296" s="67"/>
      <c r="L296" s="67"/>
    </row>
    <row r="297" spans="1:12" s="14" customFormat="1" ht="12.75">
      <c r="A297" s="10"/>
      <c r="B297" s="11" t="s">
        <v>5</v>
      </c>
      <c r="C297" s="12" t="s">
        <v>6</v>
      </c>
      <c r="D297" s="389" t="s">
        <v>7</v>
      </c>
      <c r="E297" s="390" t="s">
        <v>8</v>
      </c>
      <c r="H297" s="15"/>
      <c r="I297" s="15"/>
      <c r="J297" s="15"/>
      <c r="K297" s="15"/>
      <c r="L297" s="15"/>
    </row>
    <row r="298" spans="1:12" s="68" customFormat="1" ht="16.5" customHeight="1">
      <c r="A298" s="28"/>
      <c r="B298" s="106"/>
      <c r="C298" s="17"/>
      <c r="D298" s="63"/>
      <c r="E298" s="397"/>
      <c r="F298" s="77"/>
      <c r="G298" s="67"/>
      <c r="H298" s="67"/>
      <c r="I298" s="67"/>
      <c r="J298" s="67"/>
      <c r="K298" s="67"/>
      <c r="L298" s="67"/>
    </row>
    <row r="299" spans="1:12" s="9" customFormat="1" ht="14.25">
      <c r="A299" s="28" t="s">
        <v>121</v>
      </c>
      <c r="B299" s="6"/>
      <c r="C299" s="17"/>
      <c r="D299" s="63"/>
      <c r="E299" s="63"/>
      <c r="F299" s="33"/>
      <c r="G299" s="6"/>
      <c r="H299" s="6"/>
      <c r="I299" s="6"/>
      <c r="J299" s="6"/>
      <c r="K299" s="6"/>
      <c r="L299" s="6"/>
    </row>
    <row r="300" spans="1:12" s="9" customFormat="1" ht="14.25">
      <c r="A300" s="28"/>
      <c r="B300" s="6"/>
      <c r="C300" s="17"/>
      <c r="D300" s="63"/>
      <c r="E300" s="63"/>
      <c r="F300" s="33"/>
      <c r="G300" s="6"/>
      <c r="H300" s="6"/>
      <c r="I300" s="6"/>
      <c r="J300" s="6"/>
      <c r="K300" s="6"/>
      <c r="L300" s="6"/>
    </row>
    <row r="301" spans="1:12" s="70" customFormat="1" ht="99.75">
      <c r="A301" s="23" t="s">
        <v>129</v>
      </c>
      <c r="B301" s="23"/>
      <c r="C301" s="23"/>
      <c r="D301" s="59"/>
      <c r="E301" s="59">
        <f t="shared" ref="E301" si="16">C301*D301</f>
        <v>0</v>
      </c>
      <c r="F301" s="114"/>
    </row>
    <row r="302" spans="1:12" s="67" customFormat="1" ht="14.25">
      <c r="A302" s="28"/>
      <c r="B302" s="6" t="s">
        <v>10</v>
      </c>
      <c r="C302" s="17">
        <v>1</v>
      </c>
      <c r="D302" s="63"/>
      <c r="E302" s="63">
        <f>C302*D302</f>
        <v>0</v>
      </c>
      <c r="F302" s="77"/>
    </row>
    <row r="303" spans="1:12" s="9" customFormat="1" ht="14.25">
      <c r="A303" s="16"/>
      <c r="B303" s="6"/>
      <c r="C303" s="17"/>
      <c r="D303" s="63"/>
      <c r="E303" s="63">
        <f t="shared" ref="E303:E306" si="17">C303*D303</f>
        <v>0</v>
      </c>
      <c r="F303" s="33"/>
      <c r="G303" s="6"/>
      <c r="H303" s="6"/>
      <c r="I303" s="6"/>
      <c r="J303" s="6"/>
      <c r="K303" s="6"/>
      <c r="L303" s="6"/>
    </row>
    <row r="304" spans="1:12" s="9" customFormat="1" ht="71.25">
      <c r="A304" s="16" t="s">
        <v>109</v>
      </c>
      <c r="B304" s="6"/>
      <c r="C304" s="6"/>
      <c r="D304" s="63"/>
      <c r="E304" s="63">
        <f t="shared" si="17"/>
        <v>0</v>
      </c>
      <c r="F304" s="33"/>
      <c r="G304" s="6"/>
      <c r="H304" s="6"/>
      <c r="I304" s="6"/>
      <c r="J304" s="6"/>
      <c r="K304" s="6"/>
      <c r="L304" s="6"/>
    </row>
    <row r="305" spans="1:12" s="9" customFormat="1" ht="14.25">
      <c r="A305" s="16"/>
      <c r="B305" s="6" t="s">
        <v>10</v>
      </c>
      <c r="C305" s="6">
        <v>1</v>
      </c>
      <c r="D305" s="63"/>
      <c r="E305" s="63">
        <f t="shared" si="17"/>
        <v>0</v>
      </c>
      <c r="F305" s="33"/>
      <c r="G305" s="6"/>
      <c r="H305" s="6"/>
      <c r="I305" s="6"/>
      <c r="J305" s="6"/>
      <c r="K305" s="6"/>
      <c r="L305" s="6"/>
    </row>
    <row r="306" spans="1:12" s="9" customFormat="1" ht="14.25">
      <c r="A306" s="16"/>
      <c r="B306" s="6"/>
      <c r="C306" s="6"/>
      <c r="D306" s="63"/>
      <c r="E306" s="63">
        <f t="shared" si="17"/>
        <v>0</v>
      </c>
      <c r="F306" s="33"/>
      <c r="G306" s="6"/>
      <c r="H306" s="6"/>
      <c r="I306" s="6"/>
      <c r="J306" s="6"/>
      <c r="K306" s="6"/>
      <c r="L306" s="6"/>
    </row>
    <row r="307" spans="1:12" s="9" customFormat="1" ht="14.25">
      <c r="A307" s="352" t="s">
        <v>14</v>
      </c>
      <c r="B307" s="353"/>
      <c r="C307" s="353"/>
      <c r="D307" s="404"/>
      <c r="E307" s="392">
        <f>SUM(E301:E306)</f>
        <v>0</v>
      </c>
      <c r="F307" s="33"/>
      <c r="G307" s="6"/>
      <c r="H307" s="6"/>
      <c r="I307" s="6"/>
      <c r="J307" s="6"/>
      <c r="K307" s="6"/>
      <c r="L307" s="6"/>
    </row>
    <row r="308" spans="1:12" s="9" customFormat="1" ht="14.25">
      <c r="A308" s="16"/>
      <c r="B308" s="6"/>
      <c r="C308" s="17"/>
      <c r="D308" s="6"/>
      <c r="E308" s="6"/>
      <c r="F308" s="33"/>
      <c r="G308" s="6"/>
      <c r="H308" s="6"/>
      <c r="I308" s="6"/>
      <c r="J308" s="6"/>
      <c r="K308" s="6"/>
      <c r="L308" s="6"/>
    </row>
    <row r="309" spans="1:12" s="9" customFormat="1" ht="14.25">
      <c r="A309" s="16"/>
      <c r="B309" s="6"/>
      <c r="C309" s="17"/>
      <c r="D309" s="6"/>
      <c r="E309" s="6"/>
      <c r="F309" s="33"/>
      <c r="G309" s="6"/>
      <c r="H309" s="6"/>
      <c r="I309" s="6"/>
      <c r="J309" s="6"/>
      <c r="K309" s="6"/>
      <c r="L309" s="6"/>
    </row>
    <row r="310" spans="1:12" s="9" customFormat="1" ht="14.25">
      <c r="A310" s="16"/>
      <c r="B310" s="6"/>
      <c r="C310" s="17"/>
      <c r="D310" s="6"/>
      <c r="E310" s="6"/>
      <c r="F310" s="33"/>
      <c r="G310" s="6"/>
      <c r="H310" s="6"/>
      <c r="I310" s="6"/>
      <c r="J310" s="6"/>
      <c r="K310" s="6"/>
      <c r="L310" s="6"/>
    </row>
    <row r="311" spans="1:12" s="9" customFormat="1" ht="14.25">
      <c r="A311" s="16"/>
      <c r="B311" s="6"/>
      <c r="C311" s="17"/>
      <c r="D311" s="6"/>
      <c r="E311" s="6"/>
      <c r="F311" s="33"/>
      <c r="G311" s="6"/>
      <c r="H311" s="6"/>
      <c r="I311" s="6"/>
      <c r="J311" s="6"/>
      <c r="K311" s="6"/>
      <c r="L311" s="6"/>
    </row>
    <row r="312" spans="1:12" s="9" customFormat="1" ht="14.25">
      <c r="A312" s="16"/>
      <c r="B312" s="6"/>
      <c r="C312" s="17"/>
      <c r="D312" s="6"/>
      <c r="E312" s="6"/>
      <c r="F312" s="33"/>
      <c r="G312" s="6"/>
      <c r="H312" s="6"/>
      <c r="I312" s="6"/>
      <c r="J312" s="6"/>
      <c r="K312" s="6"/>
      <c r="L312" s="6"/>
    </row>
    <row r="313" spans="1:12" s="9" customFormat="1" ht="14.25">
      <c r="A313" s="16"/>
      <c r="B313" s="6"/>
      <c r="C313" s="17"/>
      <c r="D313" s="6"/>
      <c r="E313" s="6"/>
      <c r="F313" s="33"/>
      <c r="G313" s="6"/>
      <c r="H313" s="6"/>
      <c r="I313" s="6"/>
      <c r="J313" s="6"/>
      <c r="K313" s="6"/>
      <c r="L313" s="6"/>
    </row>
    <row r="314" spans="1:12" s="9" customFormat="1" ht="14.25">
      <c r="A314" s="16"/>
      <c r="B314" s="6"/>
      <c r="C314" s="17"/>
      <c r="D314" s="6"/>
      <c r="E314" s="6"/>
      <c r="F314" s="33"/>
      <c r="G314" s="6"/>
      <c r="H314" s="6"/>
      <c r="I314" s="6"/>
      <c r="J314" s="6"/>
      <c r="K314" s="6"/>
      <c r="L314" s="6"/>
    </row>
    <row r="315" spans="1:12" s="9" customFormat="1" ht="14.25">
      <c r="A315" s="16"/>
      <c r="B315" s="6"/>
      <c r="C315" s="17"/>
      <c r="D315" s="6"/>
      <c r="E315" s="6"/>
      <c r="F315" s="33"/>
      <c r="G315" s="6"/>
      <c r="H315" s="6"/>
      <c r="I315" s="6"/>
      <c r="J315" s="6"/>
      <c r="K315" s="6"/>
      <c r="L315" s="6"/>
    </row>
    <row r="316" spans="1:12" s="9" customFormat="1" ht="14.25">
      <c r="A316" s="16"/>
      <c r="B316" s="6"/>
      <c r="C316" s="17"/>
      <c r="D316" s="6"/>
      <c r="E316" s="6"/>
      <c r="F316" s="33"/>
      <c r="G316" s="6"/>
      <c r="H316" s="6"/>
      <c r="I316" s="6"/>
      <c r="J316" s="6"/>
      <c r="K316" s="6"/>
      <c r="L316" s="6"/>
    </row>
    <row r="317" spans="1:12" s="9" customFormat="1" ht="14.25">
      <c r="A317" s="16"/>
      <c r="B317" s="6"/>
      <c r="C317" s="17"/>
      <c r="D317" s="6"/>
      <c r="E317" s="6"/>
      <c r="F317" s="33"/>
      <c r="G317" s="6"/>
      <c r="H317" s="6"/>
      <c r="I317" s="6"/>
      <c r="J317" s="6"/>
      <c r="K317" s="6"/>
      <c r="L317" s="6"/>
    </row>
    <row r="318" spans="1:12" s="9" customFormat="1" ht="14.25">
      <c r="A318" s="16"/>
      <c r="B318" s="6"/>
      <c r="C318" s="17"/>
      <c r="D318" s="6"/>
      <c r="E318" s="6"/>
      <c r="F318" s="33"/>
      <c r="G318" s="6"/>
      <c r="H318" s="6"/>
      <c r="I318" s="6"/>
      <c r="J318" s="6"/>
      <c r="K318" s="6"/>
      <c r="L318" s="6"/>
    </row>
    <row r="319" spans="1:12" s="9" customFormat="1" ht="14.25">
      <c r="A319" s="16"/>
      <c r="B319" s="6"/>
      <c r="C319" s="17"/>
      <c r="D319" s="6"/>
      <c r="E319" s="6"/>
      <c r="F319" s="33"/>
      <c r="G319" s="6"/>
      <c r="H319" s="6"/>
      <c r="I319" s="6"/>
      <c r="J319" s="6"/>
      <c r="K319" s="6"/>
      <c r="L319" s="6"/>
    </row>
    <row r="320" spans="1:12" s="9" customFormat="1" ht="14.25">
      <c r="A320" s="16"/>
      <c r="B320" s="6"/>
      <c r="C320" s="17"/>
      <c r="D320" s="6"/>
      <c r="E320" s="6"/>
      <c r="F320" s="33"/>
      <c r="G320" s="6"/>
      <c r="H320" s="6"/>
      <c r="I320" s="6"/>
      <c r="J320" s="6"/>
      <c r="K320" s="6"/>
      <c r="L320" s="6"/>
    </row>
    <row r="321" spans="1:12" s="9" customFormat="1" ht="14.25">
      <c r="A321" s="16"/>
      <c r="B321" s="6"/>
      <c r="C321" s="17"/>
      <c r="D321" s="6"/>
      <c r="E321" s="6"/>
      <c r="F321" s="33"/>
      <c r="G321" s="6"/>
      <c r="H321" s="6"/>
      <c r="I321" s="6"/>
      <c r="J321" s="6"/>
      <c r="K321" s="6"/>
      <c r="L321" s="6"/>
    </row>
    <row r="322" spans="1:12" s="9" customFormat="1" ht="14.25">
      <c r="A322" s="16"/>
      <c r="B322" s="6"/>
      <c r="C322" s="17"/>
      <c r="D322" s="6"/>
      <c r="E322" s="6"/>
      <c r="F322" s="33"/>
      <c r="G322" s="6"/>
      <c r="H322" s="6"/>
      <c r="I322" s="6"/>
      <c r="J322" s="6"/>
      <c r="K322" s="6"/>
      <c r="L322" s="6"/>
    </row>
    <row r="323" spans="1:12" s="9" customFormat="1" ht="14.25">
      <c r="A323" s="16"/>
      <c r="B323" s="6"/>
      <c r="C323" s="17"/>
      <c r="D323" s="6"/>
      <c r="E323" s="6"/>
      <c r="F323" s="33"/>
      <c r="G323" s="6"/>
      <c r="H323" s="6"/>
      <c r="I323" s="6"/>
      <c r="J323" s="6"/>
      <c r="K323" s="6"/>
      <c r="L323" s="6"/>
    </row>
    <row r="324" spans="1:12" s="9" customFormat="1" ht="14.25">
      <c r="A324" s="16"/>
      <c r="B324" s="6"/>
      <c r="C324" s="17"/>
      <c r="D324" s="6"/>
      <c r="E324" s="6"/>
      <c r="F324" s="33"/>
      <c r="G324" s="6"/>
      <c r="H324" s="6"/>
      <c r="I324" s="6"/>
      <c r="J324" s="6"/>
      <c r="K324" s="6"/>
      <c r="L324" s="6"/>
    </row>
    <row r="325" spans="1:12" s="9" customFormat="1" ht="14.25">
      <c r="A325" s="16"/>
      <c r="B325" s="6"/>
      <c r="C325" s="17"/>
      <c r="D325" s="6"/>
      <c r="E325" s="6"/>
      <c r="F325" s="33"/>
      <c r="G325" s="6"/>
      <c r="H325" s="6"/>
      <c r="I325" s="6"/>
      <c r="J325" s="6"/>
      <c r="K325" s="6"/>
      <c r="L325" s="6"/>
    </row>
    <row r="326" spans="1:12" s="9" customFormat="1" ht="14.25">
      <c r="A326" s="16"/>
      <c r="B326" s="6"/>
      <c r="C326" s="17"/>
      <c r="D326" s="6"/>
      <c r="E326" s="6"/>
      <c r="F326" s="33"/>
      <c r="G326" s="6"/>
      <c r="H326" s="6"/>
      <c r="I326" s="6"/>
      <c r="J326" s="6"/>
      <c r="K326" s="6"/>
      <c r="L326" s="6"/>
    </row>
    <row r="327" spans="1:12" s="9" customFormat="1" ht="14.25">
      <c r="A327" s="16"/>
      <c r="B327" s="6"/>
      <c r="C327" s="17"/>
      <c r="D327" s="6"/>
      <c r="E327" s="6"/>
      <c r="F327" s="33"/>
      <c r="G327" s="6"/>
      <c r="H327" s="6"/>
      <c r="I327" s="6"/>
      <c r="J327" s="6"/>
      <c r="K327" s="6"/>
      <c r="L327" s="6"/>
    </row>
    <row r="328" spans="1:12" s="9" customFormat="1" ht="14.25">
      <c r="A328" s="16"/>
      <c r="B328" s="6"/>
      <c r="C328" s="17"/>
      <c r="D328" s="6"/>
      <c r="E328" s="6"/>
      <c r="F328" s="33"/>
      <c r="G328" s="6"/>
      <c r="H328" s="6"/>
      <c r="I328" s="6"/>
      <c r="J328" s="6"/>
      <c r="K328" s="6"/>
      <c r="L328" s="6"/>
    </row>
    <row r="329" spans="1:12" s="9" customFormat="1" ht="14.25">
      <c r="A329" s="16"/>
      <c r="B329" s="6"/>
      <c r="C329" s="17"/>
      <c r="D329" s="6"/>
      <c r="E329" s="6"/>
      <c r="F329" s="33"/>
      <c r="G329" s="6"/>
      <c r="H329" s="6"/>
      <c r="I329" s="6"/>
      <c r="J329" s="6"/>
      <c r="K329" s="6"/>
      <c r="L329" s="6"/>
    </row>
    <row r="330" spans="1:12" s="9" customFormat="1" ht="14.25">
      <c r="A330" s="16"/>
      <c r="B330" s="6"/>
      <c r="C330" s="17"/>
      <c r="D330" s="6"/>
      <c r="E330" s="6"/>
      <c r="F330" s="33"/>
      <c r="G330" s="6"/>
      <c r="H330" s="6"/>
      <c r="I330" s="6"/>
      <c r="J330" s="6"/>
      <c r="K330" s="6"/>
      <c r="L330" s="6"/>
    </row>
    <row r="331" spans="1:12" s="9" customFormat="1" ht="14.25">
      <c r="A331" s="16"/>
      <c r="B331" s="6"/>
      <c r="C331" s="17"/>
      <c r="D331" s="6"/>
      <c r="E331" s="6"/>
      <c r="F331" s="33"/>
      <c r="G331" s="6"/>
      <c r="H331" s="6"/>
      <c r="I331" s="6"/>
      <c r="J331" s="6"/>
      <c r="K331" s="6"/>
      <c r="L331" s="6"/>
    </row>
    <row r="332" spans="1:12" s="9" customFormat="1" ht="14.25">
      <c r="A332" s="16"/>
      <c r="B332" s="6"/>
      <c r="C332" s="17"/>
      <c r="D332" s="6"/>
      <c r="E332" s="6"/>
      <c r="F332" s="33"/>
      <c r="G332" s="6"/>
      <c r="H332" s="6"/>
      <c r="I332" s="6"/>
      <c r="J332" s="6"/>
      <c r="K332" s="6"/>
      <c r="L332" s="6"/>
    </row>
    <row r="333" spans="1:12" s="9" customFormat="1" ht="14.25">
      <c r="A333" s="16"/>
      <c r="B333" s="6"/>
      <c r="C333" s="17"/>
      <c r="D333" s="6"/>
      <c r="E333" s="6"/>
      <c r="F333" s="33"/>
      <c r="G333" s="6"/>
      <c r="H333" s="6"/>
      <c r="I333" s="6"/>
      <c r="J333" s="6"/>
      <c r="K333" s="6"/>
      <c r="L333" s="6"/>
    </row>
    <row r="334" spans="1:12" s="9" customFormat="1" ht="14.25">
      <c r="A334" s="16"/>
      <c r="B334" s="6"/>
      <c r="C334" s="17"/>
      <c r="D334" s="6"/>
      <c r="E334" s="6"/>
      <c r="F334" s="33"/>
      <c r="G334" s="6"/>
      <c r="H334" s="6"/>
      <c r="I334" s="6"/>
      <c r="J334" s="6"/>
      <c r="K334" s="6"/>
      <c r="L334" s="6"/>
    </row>
    <row r="335" spans="1:12" s="9" customFormat="1" ht="14.25">
      <c r="A335" s="16"/>
      <c r="B335" s="6"/>
      <c r="C335" s="17"/>
      <c r="D335" s="6"/>
      <c r="E335" s="6"/>
      <c r="F335" s="33"/>
      <c r="G335" s="6"/>
      <c r="H335" s="6"/>
      <c r="I335" s="6"/>
      <c r="J335" s="6"/>
      <c r="K335" s="6"/>
      <c r="L335" s="6"/>
    </row>
    <row r="336" spans="1:12" s="9" customFormat="1" ht="14.25">
      <c r="A336" s="16"/>
      <c r="B336" s="6"/>
      <c r="C336" s="17"/>
      <c r="D336" s="6"/>
      <c r="E336" s="6"/>
      <c r="F336" s="33"/>
      <c r="G336" s="6"/>
      <c r="H336" s="6"/>
      <c r="I336" s="6"/>
      <c r="J336" s="6"/>
      <c r="K336" s="6"/>
      <c r="L336" s="6"/>
    </row>
    <row r="337" spans="1:12" s="9" customFormat="1" ht="14.25">
      <c r="A337" s="16"/>
      <c r="B337" s="6"/>
      <c r="C337" s="17"/>
      <c r="D337" s="6"/>
      <c r="E337" s="6"/>
      <c r="F337" s="33"/>
      <c r="G337" s="6"/>
      <c r="H337" s="6"/>
      <c r="I337" s="6"/>
      <c r="J337" s="6"/>
      <c r="K337" s="6"/>
      <c r="L337" s="6"/>
    </row>
    <row r="338" spans="1:12" s="9" customFormat="1" ht="14.25">
      <c r="A338" s="16"/>
      <c r="B338" s="6"/>
      <c r="C338" s="17"/>
      <c r="D338" s="6"/>
      <c r="E338" s="6"/>
      <c r="F338" s="33"/>
      <c r="G338" s="6"/>
      <c r="H338" s="6"/>
      <c r="I338" s="6"/>
      <c r="J338" s="6"/>
      <c r="K338" s="6"/>
      <c r="L338" s="6"/>
    </row>
    <row r="339" spans="1:12" s="9" customFormat="1" ht="14.25">
      <c r="A339" s="16"/>
      <c r="B339" s="6"/>
      <c r="C339" s="17"/>
      <c r="D339" s="6"/>
      <c r="E339" s="6"/>
      <c r="F339" s="33"/>
      <c r="G339" s="6"/>
      <c r="H339" s="6"/>
      <c r="I339" s="6"/>
      <c r="J339" s="6"/>
      <c r="K339" s="6"/>
      <c r="L339" s="6"/>
    </row>
    <row r="340" spans="1:12" s="9" customFormat="1" ht="14.25">
      <c r="A340" s="16"/>
      <c r="B340" s="6"/>
      <c r="C340" s="17"/>
      <c r="D340" s="6"/>
      <c r="E340" s="6"/>
      <c r="F340" s="33"/>
      <c r="G340" s="6"/>
      <c r="H340" s="6"/>
      <c r="I340" s="6"/>
      <c r="J340" s="6"/>
      <c r="K340" s="6"/>
      <c r="L340" s="6"/>
    </row>
    <row r="341" spans="1:12" s="9" customFormat="1" ht="14.25">
      <c r="A341" s="16"/>
      <c r="B341" s="6"/>
      <c r="C341" s="17"/>
      <c r="D341" s="6"/>
      <c r="E341" s="6"/>
      <c r="F341" s="33"/>
      <c r="G341" s="6"/>
      <c r="H341" s="6"/>
      <c r="I341" s="6"/>
      <c r="J341" s="6"/>
      <c r="K341" s="6"/>
      <c r="L341" s="6"/>
    </row>
    <row r="342" spans="1:12" s="9" customFormat="1" ht="14.25">
      <c r="A342" s="16"/>
      <c r="B342" s="6"/>
      <c r="C342" s="17"/>
      <c r="D342" s="6"/>
      <c r="E342" s="6"/>
      <c r="F342" s="33"/>
      <c r="G342" s="6"/>
      <c r="H342" s="6"/>
      <c r="I342" s="6"/>
      <c r="J342" s="6"/>
      <c r="K342" s="6"/>
      <c r="L342" s="6"/>
    </row>
    <row r="343" spans="1:12" s="9" customFormat="1" ht="14.25">
      <c r="A343" s="16"/>
      <c r="B343" s="6"/>
      <c r="C343" s="6"/>
      <c r="D343" s="6"/>
      <c r="E343" s="6"/>
      <c r="F343" s="33"/>
      <c r="G343" s="6"/>
      <c r="H343" s="6"/>
      <c r="I343" s="6"/>
      <c r="J343" s="6"/>
      <c r="K343" s="6"/>
      <c r="L343" s="6"/>
    </row>
    <row r="344" spans="1:12" s="9" customFormat="1">
      <c r="A344" s="346" t="s">
        <v>119</v>
      </c>
      <c r="B344" s="347"/>
      <c r="C344" s="347"/>
      <c r="D344" s="347"/>
      <c r="E344" s="347"/>
      <c r="F344" s="33"/>
      <c r="G344" s="6"/>
      <c r="H344" s="6"/>
      <c r="I344" s="6"/>
      <c r="J344" s="6"/>
      <c r="K344" s="6"/>
      <c r="L344" s="6"/>
    </row>
    <row r="345" spans="1:12" s="9" customFormat="1">
      <c r="A345" s="87"/>
      <c r="B345" s="88"/>
      <c r="C345" s="88"/>
      <c r="D345" s="88"/>
      <c r="E345" s="88"/>
      <c r="F345" s="33"/>
      <c r="G345" s="6"/>
      <c r="H345" s="6"/>
      <c r="I345" s="6"/>
      <c r="J345" s="6"/>
      <c r="K345" s="6"/>
      <c r="L345" s="6"/>
    </row>
    <row r="346" spans="1:12" s="9" customFormat="1" ht="14.25">
      <c r="A346" s="28" t="s">
        <v>4</v>
      </c>
      <c r="B346" s="6"/>
      <c r="C346" s="6"/>
      <c r="D346" s="6"/>
      <c r="E346" s="397">
        <f>$E$96</f>
        <v>0</v>
      </c>
      <c r="H346" s="6"/>
      <c r="I346" s="6"/>
      <c r="J346" s="6"/>
      <c r="K346" s="6"/>
      <c r="L346" s="6"/>
    </row>
    <row r="347" spans="1:12" s="9" customFormat="1" ht="14.25">
      <c r="A347" s="28"/>
      <c r="B347" s="6"/>
      <c r="C347" s="6"/>
      <c r="D347" s="6"/>
      <c r="E347" s="397"/>
      <c r="H347" s="6"/>
      <c r="I347" s="6"/>
      <c r="J347" s="6"/>
      <c r="K347" s="6"/>
      <c r="L347" s="6"/>
    </row>
    <row r="348" spans="1:12" s="9" customFormat="1" ht="14.25">
      <c r="A348" s="28" t="s">
        <v>72</v>
      </c>
      <c r="B348" s="6"/>
      <c r="C348" s="29"/>
      <c r="D348" s="28"/>
      <c r="E348" s="397">
        <f>$E$105</f>
        <v>0</v>
      </c>
      <c r="F348" s="6"/>
      <c r="G348" s="6"/>
      <c r="H348" s="6"/>
      <c r="I348" s="6"/>
      <c r="J348" s="6"/>
      <c r="K348" s="6"/>
      <c r="L348" s="6"/>
    </row>
    <row r="349" spans="1:12" s="9" customFormat="1" ht="14.25">
      <c r="A349" s="28"/>
      <c r="B349" s="6"/>
      <c r="C349" s="29"/>
      <c r="D349" s="28"/>
      <c r="E349" s="397"/>
      <c r="F349" s="6"/>
      <c r="G349" s="6"/>
      <c r="H349" s="6"/>
      <c r="I349" s="6"/>
      <c r="J349" s="6"/>
      <c r="K349" s="6"/>
      <c r="L349" s="6"/>
    </row>
    <row r="350" spans="1:12" s="9" customFormat="1" ht="14.25">
      <c r="A350" s="350" t="s">
        <v>74</v>
      </c>
      <c r="B350" s="351"/>
      <c r="C350" s="29"/>
      <c r="D350" s="28"/>
      <c r="E350" s="397">
        <f>$E$114</f>
        <v>0</v>
      </c>
      <c r="F350" s="6"/>
      <c r="G350" s="6"/>
      <c r="H350" s="6"/>
      <c r="I350" s="6"/>
      <c r="J350" s="6"/>
      <c r="K350" s="6"/>
      <c r="L350" s="6"/>
    </row>
    <row r="351" spans="1:12" s="9" customFormat="1" ht="14.25">
      <c r="A351" s="28"/>
      <c r="B351" s="97"/>
      <c r="C351" s="29"/>
      <c r="D351" s="28"/>
      <c r="E351" s="397"/>
      <c r="F351" s="6"/>
      <c r="G351" s="6"/>
      <c r="H351" s="6"/>
      <c r="I351" s="6"/>
      <c r="J351" s="6"/>
      <c r="K351" s="6"/>
      <c r="L351" s="6"/>
    </row>
    <row r="352" spans="1:12" s="9" customFormat="1" ht="14.25">
      <c r="A352" s="52" t="s">
        <v>77</v>
      </c>
      <c r="B352" s="34"/>
      <c r="C352" s="34"/>
      <c r="D352" s="34"/>
      <c r="E352" s="132">
        <f>$E$134</f>
        <v>0</v>
      </c>
      <c r="F352" s="34"/>
      <c r="G352" s="34"/>
      <c r="H352" s="34"/>
    </row>
    <row r="353" spans="1:12" s="9" customFormat="1" ht="14.25">
      <c r="A353" s="52"/>
      <c r="B353" s="34"/>
      <c r="C353" s="34"/>
      <c r="D353" s="34"/>
      <c r="E353" s="132"/>
      <c r="F353" s="34"/>
      <c r="G353" s="34"/>
      <c r="H353" s="34"/>
    </row>
    <row r="354" spans="1:12" s="68" customFormat="1" ht="17.25" customHeight="1">
      <c r="A354" s="28" t="s">
        <v>79</v>
      </c>
      <c r="B354" s="6"/>
      <c r="C354" s="29"/>
      <c r="D354" s="28"/>
      <c r="E354" s="397">
        <f>$E$151</f>
        <v>0</v>
      </c>
      <c r="F354" s="67"/>
      <c r="G354" s="67"/>
      <c r="H354" s="67"/>
      <c r="I354" s="67"/>
      <c r="J354" s="67"/>
      <c r="K354" s="67"/>
      <c r="L354" s="67"/>
    </row>
    <row r="355" spans="1:12" s="68" customFormat="1" ht="17.25" customHeight="1">
      <c r="A355" s="28"/>
      <c r="B355" s="6"/>
      <c r="C355" s="29"/>
      <c r="D355" s="28"/>
      <c r="E355" s="397"/>
      <c r="F355" s="67"/>
      <c r="G355" s="67"/>
      <c r="H355" s="67"/>
      <c r="I355" s="67"/>
      <c r="J355" s="67"/>
      <c r="K355" s="67"/>
      <c r="L355" s="67"/>
    </row>
    <row r="356" spans="1:12" s="6" customFormat="1" ht="14.25">
      <c r="A356" s="28" t="s">
        <v>81</v>
      </c>
      <c r="C356" s="29"/>
      <c r="D356" s="28"/>
      <c r="E356" s="397">
        <f>$E$162</f>
        <v>0</v>
      </c>
    </row>
    <row r="357" spans="1:12" s="6" customFormat="1" ht="14.25">
      <c r="A357" s="28"/>
      <c r="C357" s="29"/>
      <c r="D357" s="28"/>
      <c r="E357" s="397"/>
    </row>
    <row r="358" spans="1:12" s="9" customFormat="1" ht="17.25" customHeight="1">
      <c r="A358" s="28" t="s">
        <v>82</v>
      </c>
      <c r="B358" s="6"/>
      <c r="C358" s="29"/>
      <c r="D358" s="28"/>
      <c r="E358" s="397">
        <f>$E$172</f>
        <v>0</v>
      </c>
      <c r="F358" s="6"/>
      <c r="G358" s="6"/>
      <c r="H358" s="6"/>
      <c r="I358" s="6"/>
      <c r="J358" s="6"/>
      <c r="K358" s="6"/>
      <c r="L358" s="6"/>
    </row>
    <row r="359" spans="1:12" s="9" customFormat="1" ht="14.25">
      <c r="A359" s="28"/>
      <c r="B359" s="6"/>
      <c r="C359" s="29"/>
      <c r="D359" s="28"/>
      <c r="E359" s="397"/>
      <c r="F359" s="6"/>
      <c r="G359" s="6"/>
      <c r="H359" s="6"/>
      <c r="I359" s="6"/>
      <c r="J359" s="6"/>
      <c r="K359" s="6"/>
      <c r="L359" s="6"/>
    </row>
    <row r="360" spans="1:12" s="9" customFormat="1" ht="16.5" customHeight="1">
      <c r="A360" s="345" t="s">
        <v>84</v>
      </c>
      <c r="B360" s="345"/>
      <c r="C360" s="17"/>
      <c r="D360" s="6"/>
      <c r="E360" s="397">
        <f>$E$187</f>
        <v>0</v>
      </c>
      <c r="F360" s="33"/>
      <c r="G360" s="6"/>
      <c r="H360" s="6"/>
      <c r="I360" s="6"/>
      <c r="J360" s="6"/>
      <c r="K360" s="6"/>
      <c r="L360" s="6"/>
    </row>
    <row r="361" spans="1:12" s="9" customFormat="1" ht="14.25">
      <c r="A361" s="92"/>
      <c r="B361" s="92"/>
      <c r="C361" s="17"/>
      <c r="D361" s="6"/>
      <c r="E361" s="397"/>
      <c r="F361" s="33"/>
      <c r="G361" s="6"/>
      <c r="H361" s="6"/>
      <c r="I361" s="6"/>
      <c r="J361" s="6"/>
      <c r="K361" s="6"/>
      <c r="L361" s="6"/>
    </row>
    <row r="362" spans="1:12" s="9" customFormat="1" ht="14.25">
      <c r="A362" s="28" t="s">
        <v>88</v>
      </c>
      <c r="B362" s="6"/>
      <c r="C362" s="29"/>
      <c r="D362" s="28"/>
      <c r="E362" s="397">
        <f>$E$204</f>
        <v>0</v>
      </c>
      <c r="F362" s="6"/>
      <c r="G362" s="6"/>
      <c r="H362" s="6"/>
      <c r="I362" s="6"/>
      <c r="J362" s="6"/>
      <c r="K362" s="6"/>
      <c r="L362" s="6"/>
    </row>
    <row r="363" spans="1:12" s="9" customFormat="1" ht="14.25">
      <c r="A363" s="28"/>
      <c r="B363" s="6"/>
      <c r="C363" s="29"/>
      <c r="D363" s="28"/>
      <c r="E363" s="397"/>
      <c r="F363" s="6"/>
      <c r="G363" s="6"/>
      <c r="H363" s="6"/>
      <c r="I363" s="6"/>
      <c r="J363" s="6"/>
      <c r="K363" s="6"/>
      <c r="L363" s="6"/>
    </row>
    <row r="364" spans="1:12" s="9" customFormat="1" ht="14.25">
      <c r="A364" s="28" t="s">
        <v>93</v>
      </c>
      <c r="B364" s="6"/>
      <c r="C364" s="17"/>
      <c r="D364" s="6"/>
      <c r="E364" s="397">
        <f>$E$218</f>
        <v>0</v>
      </c>
      <c r="F364" s="33"/>
      <c r="G364" s="6"/>
      <c r="H364" s="6"/>
      <c r="I364" s="6"/>
      <c r="J364" s="6"/>
      <c r="K364" s="6"/>
      <c r="L364" s="6"/>
    </row>
    <row r="365" spans="1:12" s="9" customFormat="1" ht="14.25">
      <c r="A365" s="28"/>
      <c r="B365" s="6"/>
      <c r="C365" s="17"/>
      <c r="D365" s="6"/>
      <c r="E365" s="397"/>
      <c r="F365" s="33"/>
      <c r="G365" s="6"/>
      <c r="H365" s="6"/>
      <c r="I365" s="6"/>
      <c r="J365" s="6"/>
      <c r="K365" s="6"/>
      <c r="L365" s="6"/>
    </row>
    <row r="366" spans="1:12" s="68" customFormat="1" ht="14.25">
      <c r="A366" s="28" t="s">
        <v>103</v>
      </c>
      <c r="B366" s="6"/>
      <c r="C366" s="17"/>
      <c r="D366" s="6"/>
      <c r="E366" s="397">
        <f>$E$286</f>
        <v>0</v>
      </c>
      <c r="F366" s="77"/>
      <c r="G366" s="67"/>
      <c r="H366" s="67"/>
      <c r="I366" s="67"/>
      <c r="J366" s="67"/>
      <c r="K366" s="67"/>
      <c r="L366" s="67"/>
    </row>
    <row r="367" spans="1:12" s="68" customFormat="1" ht="14.25">
      <c r="A367" s="28"/>
      <c r="B367" s="6"/>
      <c r="C367" s="17"/>
      <c r="D367" s="6"/>
      <c r="E367" s="397"/>
      <c r="F367" s="77"/>
      <c r="G367" s="67"/>
      <c r="H367" s="67"/>
      <c r="I367" s="67"/>
      <c r="J367" s="67"/>
      <c r="K367" s="67"/>
      <c r="L367" s="67"/>
    </row>
    <row r="368" spans="1:12" s="9" customFormat="1" ht="14.25">
      <c r="A368" s="28" t="s">
        <v>121</v>
      </c>
      <c r="B368" s="6"/>
      <c r="C368" s="17"/>
      <c r="D368" s="6"/>
      <c r="E368" s="397">
        <f>$E$307</f>
        <v>0</v>
      </c>
      <c r="F368" s="33"/>
      <c r="G368" s="6"/>
      <c r="H368" s="6"/>
      <c r="I368" s="6"/>
      <c r="J368" s="6"/>
      <c r="K368" s="6"/>
      <c r="L368" s="6"/>
    </row>
    <row r="369" spans="1:13" s="9" customFormat="1" ht="15.75" thickBot="1">
      <c r="A369" s="87"/>
      <c r="B369" s="88"/>
      <c r="C369" s="88"/>
      <c r="D369" s="88"/>
      <c r="E369" s="412"/>
      <c r="F369" s="33"/>
      <c r="G369" s="6"/>
      <c r="H369" s="6"/>
      <c r="I369" s="6"/>
      <c r="J369" s="6"/>
      <c r="K369" s="6"/>
      <c r="L369" s="6"/>
    </row>
    <row r="370" spans="1:13" s="9" customFormat="1" thickBot="1">
      <c r="A370" s="115" t="s">
        <v>120</v>
      </c>
      <c r="B370" s="116"/>
      <c r="C370" s="117"/>
      <c r="D370" s="117"/>
      <c r="E370" s="413">
        <f>SUM(E346:E369)</f>
        <v>0</v>
      </c>
      <c r="F370" s="36"/>
      <c r="G370" s="34"/>
      <c r="H370" s="34"/>
      <c r="I370" s="34" t="s">
        <v>12</v>
      </c>
      <c r="J370" s="34"/>
      <c r="K370" s="34"/>
      <c r="L370" s="34"/>
      <c r="M370" s="35"/>
    </row>
    <row r="371" spans="1:13" s="9" customFormat="1" ht="14.25">
      <c r="A371" s="35"/>
      <c r="B371" s="34"/>
      <c r="C371" s="34"/>
      <c r="D371" s="34"/>
      <c r="E371" s="36"/>
      <c r="F371" s="37"/>
      <c r="G371" s="34"/>
      <c r="H371" s="34"/>
      <c r="I371" s="34"/>
      <c r="J371" s="34"/>
      <c r="K371" s="34"/>
      <c r="L371" s="34"/>
      <c r="M371" s="35"/>
    </row>
    <row r="372" spans="1:13" s="9" customFormat="1" ht="14.25">
      <c r="A372" s="35"/>
      <c r="B372" s="34"/>
      <c r="C372" s="34"/>
      <c r="D372" s="34"/>
      <c r="E372" s="36"/>
      <c r="F372" s="37"/>
      <c r="G372" s="34"/>
      <c r="H372" s="34"/>
      <c r="I372" s="34"/>
      <c r="J372" s="34"/>
      <c r="K372" s="34"/>
      <c r="L372" s="34"/>
      <c r="M372" s="35"/>
    </row>
    <row r="373" spans="1:13" s="1" customFormat="1">
      <c r="A373" s="6"/>
      <c r="B373" s="6"/>
      <c r="C373" s="6"/>
      <c r="D373" s="6"/>
      <c r="E373" s="6"/>
    </row>
    <row r="374" spans="1:13" s="1" customFormat="1">
      <c r="A374" s="6"/>
      <c r="B374" s="6"/>
      <c r="C374" s="6"/>
      <c r="D374" s="6"/>
      <c r="E374" s="6"/>
    </row>
    <row r="375" spans="1:13" s="1" customFormat="1">
      <c r="A375" s="6"/>
      <c r="B375" s="6"/>
      <c r="C375" s="6"/>
      <c r="D375" s="6"/>
      <c r="E375" s="6"/>
    </row>
    <row r="376" spans="1:13" s="1" customFormat="1">
      <c r="A376" s="6"/>
      <c r="B376" s="6"/>
      <c r="C376" s="6"/>
      <c r="D376" s="6"/>
      <c r="E376" s="6"/>
    </row>
    <row r="377" spans="1:13" s="1" customFormat="1" ht="14.25" customHeight="1">
      <c r="A377" s="6"/>
      <c r="B377" s="6"/>
      <c r="C377" s="6"/>
      <c r="D377" s="6"/>
      <c r="E377" s="6"/>
    </row>
    <row r="378" spans="1:13" s="1" customFormat="1">
      <c r="A378" s="6"/>
      <c r="B378" s="6"/>
      <c r="C378" s="6"/>
      <c r="D378" s="6"/>
      <c r="E378" s="6"/>
    </row>
    <row r="379" spans="1:13" s="1" customFormat="1">
      <c r="A379" s="6"/>
      <c r="B379" s="6"/>
      <c r="C379" s="6"/>
      <c r="D379" s="6"/>
      <c r="E379" s="6"/>
    </row>
    <row r="380" spans="1:13" s="1" customFormat="1">
      <c r="A380" s="6"/>
      <c r="B380" s="6"/>
      <c r="C380" s="6"/>
      <c r="D380" s="6"/>
      <c r="E380" s="6"/>
    </row>
    <row r="381" spans="1:13" s="1" customFormat="1">
      <c r="A381" s="6"/>
      <c r="B381" s="6"/>
      <c r="C381" s="6"/>
      <c r="D381" s="6"/>
      <c r="E381" s="6"/>
    </row>
    <row r="382" spans="1:13" s="9" customFormat="1" ht="14.25">
      <c r="A382" s="16"/>
      <c r="B382" s="6"/>
      <c r="C382" s="6"/>
      <c r="D382" s="6"/>
      <c r="E382" s="6"/>
      <c r="F382" s="33"/>
      <c r="G382" s="6"/>
      <c r="H382" s="6"/>
      <c r="I382" s="6"/>
      <c r="J382" s="6"/>
      <c r="K382" s="6"/>
      <c r="L382" s="6"/>
    </row>
    <row r="383" spans="1:13" s="9" customFormat="1" ht="14.25">
      <c r="A383" s="16"/>
      <c r="B383" s="6"/>
      <c r="C383" s="6"/>
      <c r="D383" s="6"/>
      <c r="E383" s="6"/>
      <c r="F383" s="33"/>
      <c r="G383" s="6"/>
      <c r="H383" s="6"/>
      <c r="I383" s="6"/>
      <c r="J383" s="6"/>
      <c r="K383" s="6"/>
      <c r="L383" s="6"/>
    </row>
    <row r="384" spans="1:13" s="9" customFormat="1" ht="14.25">
      <c r="A384" s="16"/>
      <c r="B384" s="6"/>
      <c r="C384" s="6"/>
      <c r="D384" s="6"/>
      <c r="E384" s="6"/>
      <c r="F384" s="33"/>
      <c r="G384" s="6"/>
      <c r="H384" s="6"/>
      <c r="I384" s="6"/>
      <c r="J384" s="6"/>
      <c r="K384" s="6"/>
      <c r="L384" s="6"/>
    </row>
    <row r="385" spans="1:12" s="9" customFormat="1" ht="14.25">
      <c r="A385" s="16"/>
      <c r="B385" s="6"/>
      <c r="C385" s="6"/>
      <c r="D385" s="6"/>
      <c r="E385" s="6"/>
      <c r="F385" s="33"/>
      <c r="G385" s="6"/>
      <c r="H385" s="6"/>
      <c r="I385" s="6"/>
      <c r="J385" s="6"/>
      <c r="K385" s="6"/>
      <c r="L385" s="6"/>
    </row>
    <row r="386" spans="1:12" s="9" customFormat="1" ht="14.25">
      <c r="A386" s="16"/>
      <c r="B386" s="6"/>
      <c r="C386" s="6"/>
      <c r="D386" s="6"/>
      <c r="E386" s="6"/>
      <c r="F386" s="33"/>
      <c r="G386" s="6"/>
      <c r="H386" s="6"/>
      <c r="I386" s="6"/>
      <c r="J386" s="6"/>
      <c r="K386" s="6"/>
      <c r="L386" s="6"/>
    </row>
    <row r="387" spans="1:12" s="9" customFormat="1" ht="14.25">
      <c r="A387" s="16"/>
      <c r="B387" s="6"/>
      <c r="C387" s="6"/>
      <c r="D387" s="6"/>
      <c r="E387" s="6"/>
      <c r="F387" s="33"/>
      <c r="G387" s="6"/>
      <c r="H387" s="6"/>
      <c r="I387" s="6"/>
      <c r="J387" s="6"/>
      <c r="K387" s="6"/>
      <c r="L387" s="6"/>
    </row>
    <row r="388" spans="1:12">
      <c r="A388" s="38"/>
      <c r="B388" s="1"/>
      <c r="C388" s="1"/>
      <c r="D388" s="1"/>
      <c r="E388" s="1"/>
      <c r="F388" s="2"/>
      <c r="G388" s="1"/>
      <c r="H388" s="1"/>
      <c r="I388" s="1"/>
      <c r="J388" s="1"/>
      <c r="K388" s="1"/>
      <c r="L388" s="1"/>
    </row>
    <row r="389" spans="1:12">
      <c r="A389" s="38"/>
      <c r="B389" s="1"/>
      <c r="C389" s="1"/>
      <c r="D389" s="1"/>
      <c r="E389" s="1"/>
      <c r="F389" s="2"/>
      <c r="G389" s="1"/>
      <c r="H389" s="1"/>
      <c r="I389" s="1"/>
      <c r="J389" s="1"/>
      <c r="K389" s="1"/>
      <c r="L389" s="1"/>
    </row>
    <row r="390" spans="1:12">
      <c r="A390" s="38"/>
      <c r="B390" s="1"/>
      <c r="C390" s="1"/>
      <c r="D390" s="1"/>
      <c r="E390" s="1"/>
      <c r="F390" s="2"/>
      <c r="G390" s="1"/>
      <c r="H390" s="1"/>
      <c r="I390" s="1"/>
      <c r="J390" s="1"/>
      <c r="K390" s="1"/>
      <c r="L390" s="1"/>
    </row>
    <row r="391" spans="1:12">
      <c r="A391" s="38"/>
      <c r="B391" s="1"/>
      <c r="C391" s="1"/>
      <c r="D391" s="1"/>
      <c r="E391" s="1"/>
      <c r="F391" s="2"/>
      <c r="G391" s="1"/>
      <c r="H391" s="1"/>
      <c r="I391" s="1"/>
      <c r="J391" s="1"/>
      <c r="K391" s="1"/>
      <c r="L391" s="1"/>
    </row>
    <row r="392" spans="1:12">
      <c r="A392" s="38"/>
      <c r="B392" s="1"/>
      <c r="C392" s="1"/>
      <c r="D392" s="1"/>
      <c r="E392" s="1"/>
      <c r="F392" s="2"/>
      <c r="G392" s="1"/>
      <c r="H392" s="1"/>
      <c r="I392" s="1"/>
      <c r="J392" s="1"/>
      <c r="K392" s="1"/>
      <c r="L392" s="1"/>
    </row>
    <row r="393" spans="1:12">
      <c r="A393" s="38"/>
      <c r="B393" s="1"/>
      <c r="C393" s="1"/>
      <c r="D393" s="1"/>
      <c r="E393" s="1"/>
      <c r="F393" s="2"/>
      <c r="G393" s="1"/>
      <c r="H393" s="1"/>
      <c r="I393" s="1"/>
      <c r="J393" s="1"/>
      <c r="K393" s="1"/>
      <c r="L393" s="1"/>
    </row>
    <row r="394" spans="1:12">
      <c r="A394" s="38"/>
      <c r="B394" s="1"/>
      <c r="C394" s="1"/>
      <c r="D394" s="1"/>
      <c r="E394" s="1"/>
      <c r="F394" s="2"/>
      <c r="G394" s="1"/>
      <c r="H394" s="1"/>
      <c r="I394" s="1"/>
      <c r="J394" s="1"/>
      <c r="K394" s="1"/>
      <c r="L394" s="1"/>
    </row>
    <row r="395" spans="1:12">
      <c r="A395" s="38"/>
      <c r="B395" s="1"/>
      <c r="C395" s="1"/>
      <c r="D395" s="1"/>
      <c r="E395" s="1"/>
      <c r="F395" s="2"/>
      <c r="G395" s="1"/>
      <c r="H395" s="1"/>
      <c r="I395" s="1"/>
      <c r="J395" s="1"/>
      <c r="K395" s="1"/>
      <c r="L395" s="1"/>
    </row>
    <row r="396" spans="1:12">
      <c r="A396" s="38"/>
      <c r="B396" s="1"/>
      <c r="C396" s="1"/>
      <c r="D396" s="1"/>
      <c r="E396" s="1"/>
      <c r="F396" s="2"/>
      <c r="G396" s="1"/>
      <c r="H396" s="1"/>
      <c r="I396" s="1"/>
      <c r="J396" s="1"/>
      <c r="K396" s="1"/>
      <c r="L396" s="1"/>
    </row>
    <row r="397" spans="1:12">
      <c r="A397" s="2"/>
      <c r="B397" s="39"/>
      <c r="C397" s="40"/>
      <c r="D397" s="9"/>
      <c r="E397" s="9"/>
    </row>
    <row r="398" spans="1:12">
      <c r="A398" s="2"/>
      <c r="B398" s="39"/>
      <c r="C398" s="40"/>
      <c r="D398" s="9"/>
      <c r="E398" s="9"/>
    </row>
    <row r="399" spans="1:12">
      <c r="A399" s="2"/>
      <c r="B399" s="39"/>
      <c r="C399" s="40"/>
      <c r="D399" s="9"/>
      <c r="E399" s="9"/>
    </row>
    <row r="400" spans="1:12">
      <c r="A400" s="2"/>
      <c r="B400" s="39"/>
      <c r="C400" s="40"/>
      <c r="D400" s="9"/>
      <c r="E400" s="9"/>
    </row>
    <row r="401" spans="1:5">
      <c r="A401" s="2"/>
      <c r="B401" s="39"/>
      <c r="C401" s="40"/>
      <c r="D401" s="9"/>
      <c r="E401" s="9"/>
    </row>
    <row r="402" spans="1:5">
      <c r="A402" s="2"/>
      <c r="B402" s="39"/>
      <c r="C402" s="40"/>
      <c r="D402" s="9"/>
      <c r="E402" s="9"/>
    </row>
    <row r="403" spans="1:5">
      <c r="A403" s="2"/>
      <c r="B403" s="39"/>
      <c r="C403" s="40"/>
      <c r="D403" s="9"/>
      <c r="E403" s="9"/>
    </row>
    <row r="404" spans="1:5">
      <c r="A404" s="2"/>
      <c r="B404" s="39"/>
      <c r="C404" s="40"/>
      <c r="D404" s="9"/>
      <c r="E404" s="9"/>
    </row>
    <row r="405" spans="1:5">
      <c r="A405" s="2"/>
      <c r="B405" s="39"/>
      <c r="C405" s="40"/>
      <c r="D405" s="9"/>
      <c r="E405" s="9"/>
    </row>
    <row r="406" spans="1:5">
      <c r="A406" s="2"/>
      <c r="B406" s="39"/>
      <c r="C406" s="40"/>
      <c r="D406" s="9"/>
      <c r="E406" s="9"/>
    </row>
    <row r="407" spans="1:5">
      <c r="A407" s="2"/>
      <c r="B407" s="39"/>
      <c r="C407" s="40"/>
      <c r="D407" s="9"/>
      <c r="E407" s="9"/>
    </row>
    <row r="408" spans="1:5">
      <c r="A408" s="2"/>
      <c r="B408" s="39"/>
      <c r="C408" s="40"/>
      <c r="D408" s="9"/>
      <c r="E408" s="9"/>
    </row>
    <row r="409" spans="1:5">
      <c r="A409" s="2"/>
      <c r="B409" s="39"/>
      <c r="C409" s="40"/>
      <c r="D409" s="9"/>
      <c r="E409" s="9"/>
    </row>
    <row r="410" spans="1:5">
      <c r="A410" s="2"/>
      <c r="B410" s="39"/>
      <c r="C410" s="40"/>
      <c r="D410" s="9"/>
      <c r="E410" s="9"/>
    </row>
    <row r="411" spans="1:5">
      <c r="A411" s="2"/>
      <c r="B411" s="39"/>
      <c r="C411" s="40"/>
      <c r="D411" s="9"/>
      <c r="E411" s="9"/>
    </row>
    <row r="412" spans="1:5">
      <c r="A412" s="2"/>
      <c r="B412" s="39"/>
      <c r="C412" s="40"/>
      <c r="D412" s="9"/>
      <c r="E412" s="9"/>
    </row>
    <row r="413" spans="1:5">
      <c r="A413" s="2"/>
      <c r="B413" s="39"/>
      <c r="C413" s="40"/>
      <c r="D413" s="9"/>
      <c r="E413" s="9"/>
    </row>
    <row r="414" spans="1:5">
      <c r="A414" s="2"/>
      <c r="B414" s="39"/>
      <c r="C414" s="40"/>
      <c r="D414" s="9"/>
      <c r="E414" s="9"/>
    </row>
    <row r="415" spans="1:5">
      <c r="A415" s="2"/>
      <c r="B415" s="39"/>
      <c r="C415" s="40"/>
      <c r="D415" s="9"/>
      <c r="E415" s="9"/>
    </row>
    <row r="416" spans="1:5">
      <c r="A416" s="2"/>
      <c r="B416" s="39"/>
      <c r="C416" s="40"/>
      <c r="D416" s="9"/>
      <c r="E416" s="9"/>
    </row>
    <row r="417" spans="1:5">
      <c r="A417" s="2"/>
      <c r="B417" s="39"/>
      <c r="C417" s="40"/>
      <c r="D417" s="9"/>
      <c r="E417" s="9"/>
    </row>
    <row r="418" spans="1:5">
      <c r="A418" s="2"/>
      <c r="B418" s="39"/>
      <c r="C418" s="40"/>
      <c r="D418" s="9"/>
      <c r="E418" s="9"/>
    </row>
    <row r="419" spans="1:5">
      <c r="A419" s="2"/>
      <c r="B419" s="39"/>
      <c r="C419" s="40"/>
      <c r="D419" s="9"/>
      <c r="E419" s="9"/>
    </row>
    <row r="420" spans="1:5">
      <c r="A420" s="2"/>
      <c r="B420" s="39"/>
      <c r="C420" s="40"/>
      <c r="D420" s="9"/>
      <c r="E420" s="9"/>
    </row>
    <row r="421" spans="1:5">
      <c r="A421" s="2"/>
      <c r="B421" s="39"/>
      <c r="C421" s="40"/>
      <c r="D421" s="9"/>
      <c r="E421" s="9"/>
    </row>
    <row r="422" spans="1:5">
      <c r="A422" s="2"/>
      <c r="B422" s="39"/>
      <c r="C422" s="40"/>
      <c r="D422" s="9"/>
      <c r="E422" s="9"/>
    </row>
    <row r="423" spans="1:5">
      <c r="A423" s="2"/>
      <c r="B423" s="39"/>
      <c r="C423" s="40"/>
      <c r="D423" s="9"/>
      <c r="E423" s="9"/>
    </row>
    <row r="424" spans="1:5">
      <c r="A424" s="2"/>
      <c r="B424" s="39"/>
      <c r="C424" s="40"/>
      <c r="D424" s="9"/>
      <c r="E424" s="9"/>
    </row>
    <row r="425" spans="1:5">
      <c r="A425" s="2"/>
      <c r="B425" s="39"/>
      <c r="C425" s="40"/>
      <c r="D425" s="9"/>
      <c r="E425" s="9"/>
    </row>
    <row r="426" spans="1:5">
      <c r="A426" s="2"/>
      <c r="B426" s="39"/>
      <c r="C426" s="40"/>
      <c r="D426" s="9"/>
      <c r="E426" s="9"/>
    </row>
    <row r="427" spans="1:5">
      <c r="A427" s="2"/>
      <c r="B427" s="39"/>
      <c r="C427" s="40"/>
      <c r="D427" s="9"/>
      <c r="E427" s="9"/>
    </row>
    <row r="428" spans="1:5">
      <c r="A428" s="2"/>
      <c r="B428" s="39"/>
      <c r="C428" s="40"/>
      <c r="D428" s="9"/>
      <c r="E428" s="9"/>
    </row>
    <row r="429" spans="1:5">
      <c r="A429" s="41"/>
    </row>
    <row r="430" spans="1:5">
      <c r="A430" s="41"/>
    </row>
    <row r="431" spans="1:5">
      <c r="A431" s="41"/>
    </row>
    <row r="432" spans="1:5">
      <c r="A432" s="41"/>
    </row>
    <row r="433" spans="1:4">
      <c r="A433" s="41"/>
    </row>
    <row r="434" spans="1:4">
      <c r="A434" s="41"/>
    </row>
    <row r="435" spans="1:4">
      <c r="A435" s="41"/>
      <c r="C435" s="8"/>
      <c r="D435" s="8"/>
    </row>
    <row r="436" spans="1:4">
      <c r="A436" s="41"/>
      <c r="C436" s="8"/>
      <c r="D436" s="8"/>
    </row>
    <row r="437" spans="1:4">
      <c r="A437" s="41"/>
      <c r="C437" s="8"/>
      <c r="D437" s="8"/>
    </row>
    <row r="438" spans="1:4">
      <c r="A438" s="41"/>
      <c r="C438" s="8"/>
      <c r="D438" s="8"/>
    </row>
    <row r="439" spans="1:4">
      <c r="A439" s="41"/>
      <c r="C439" s="8"/>
      <c r="D439" s="8"/>
    </row>
    <row r="440" spans="1:4">
      <c r="A440" s="41"/>
      <c r="C440" s="8"/>
      <c r="D440" s="8"/>
    </row>
    <row r="441" spans="1:4">
      <c r="A441" s="41"/>
      <c r="C441" s="8"/>
      <c r="D441" s="8"/>
    </row>
    <row r="442" spans="1:4">
      <c r="A442" s="41"/>
      <c r="C442" s="8"/>
      <c r="D442" s="8"/>
    </row>
    <row r="443" spans="1:4">
      <c r="A443" s="41"/>
      <c r="C443" s="8"/>
      <c r="D443" s="8"/>
    </row>
    <row r="444" spans="1:4">
      <c r="A444" s="41"/>
      <c r="C444" s="8"/>
      <c r="D444" s="8"/>
    </row>
    <row r="445" spans="1:4">
      <c r="A445" s="41"/>
      <c r="C445" s="8"/>
      <c r="D445" s="8"/>
    </row>
    <row r="446" spans="1:4">
      <c r="A446" s="41"/>
      <c r="C446" s="8"/>
      <c r="D446" s="8"/>
    </row>
    <row r="447" spans="1:4">
      <c r="A447" s="41"/>
      <c r="C447" s="8"/>
      <c r="D447" s="8"/>
    </row>
    <row r="448" spans="1:4">
      <c r="A448" s="41"/>
      <c r="C448" s="8"/>
      <c r="D448" s="8"/>
    </row>
    <row r="449" spans="1:4">
      <c r="A449" s="41"/>
      <c r="C449" s="8"/>
      <c r="D449" s="8"/>
    </row>
    <row r="450" spans="1:4">
      <c r="A450" s="41"/>
      <c r="C450" s="8"/>
      <c r="D450" s="8"/>
    </row>
    <row r="451" spans="1:4">
      <c r="A451" s="41"/>
      <c r="C451" s="8"/>
      <c r="D451" s="8"/>
    </row>
    <row r="452" spans="1:4">
      <c r="A452" s="41"/>
      <c r="C452" s="8"/>
      <c r="D452" s="8"/>
    </row>
    <row r="453" spans="1:4">
      <c r="A453" s="41"/>
      <c r="C453" s="8"/>
      <c r="D453" s="8"/>
    </row>
    <row r="454" spans="1:4">
      <c r="A454" s="41"/>
      <c r="C454" s="8"/>
      <c r="D454" s="8"/>
    </row>
    <row r="455" spans="1:4">
      <c r="A455" s="41"/>
      <c r="C455" s="8"/>
      <c r="D455" s="8"/>
    </row>
    <row r="456" spans="1:4">
      <c r="A456" s="41"/>
      <c r="C456" s="8"/>
      <c r="D456" s="8"/>
    </row>
    <row r="457" spans="1:4">
      <c r="A457" s="41"/>
      <c r="C457" s="8"/>
      <c r="D457" s="8"/>
    </row>
    <row r="458" spans="1:4">
      <c r="A458" s="41"/>
      <c r="C458" s="8"/>
      <c r="D458" s="8"/>
    </row>
    <row r="459" spans="1:4">
      <c r="A459" s="41"/>
      <c r="C459" s="8"/>
      <c r="D459" s="8"/>
    </row>
    <row r="460" spans="1:4">
      <c r="A460" s="41"/>
      <c r="C460" s="8"/>
      <c r="D460" s="8"/>
    </row>
    <row r="461" spans="1:4">
      <c r="A461" s="41"/>
      <c r="C461" s="8"/>
      <c r="D461" s="8"/>
    </row>
    <row r="462" spans="1:4">
      <c r="A462" s="41"/>
      <c r="C462" s="8"/>
      <c r="D462" s="8"/>
    </row>
    <row r="463" spans="1:4">
      <c r="A463" s="41"/>
      <c r="C463" s="8"/>
      <c r="D463" s="8"/>
    </row>
    <row r="464" spans="1:4">
      <c r="A464" s="41"/>
      <c r="C464" s="8"/>
      <c r="D464" s="8"/>
    </row>
    <row r="465" spans="1:4">
      <c r="A465" s="41"/>
      <c r="C465" s="8"/>
      <c r="D465" s="8"/>
    </row>
    <row r="466" spans="1:4">
      <c r="A466" s="41"/>
      <c r="C466" s="8"/>
      <c r="D466" s="8"/>
    </row>
    <row r="467" spans="1:4">
      <c r="A467" s="41"/>
      <c r="C467" s="8"/>
      <c r="D467" s="8"/>
    </row>
    <row r="468" spans="1:4">
      <c r="A468" s="41"/>
      <c r="C468" s="8"/>
      <c r="D468" s="8"/>
    </row>
    <row r="469" spans="1:4">
      <c r="A469" s="41"/>
      <c r="C469" s="8"/>
      <c r="D469" s="8"/>
    </row>
    <row r="470" spans="1:4">
      <c r="A470" s="41"/>
      <c r="C470" s="8"/>
      <c r="D470" s="8"/>
    </row>
    <row r="471" spans="1:4">
      <c r="A471" s="41"/>
      <c r="C471" s="8"/>
      <c r="D471" s="8"/>
    </row>
    <row r="472" spans="1:4">
      <c r="A472" s="41"/>
      <c r="C472" s="8"/>
      <c r="D472" s="8"/>
    </row>
    <row r="473" spans="1:4">
      <c r="A473" s="41"/>
      <c r="C473" s="8"/>
      <c r="D473" s="8"/>
    </row>
    <row r="474" spans="1:4">
      <c r="A474" s="41"/>
      <c r="C474" s="8"/>
      <c r="D474" s="8"/>
    </row>
    <row r="475" spans="1:4">
      <c r="A475" s="41"/>
      <c r="C475" s="8"/>
      <c r="D475" s="8"/>
    </row>
    <row r="476" spans="1:4">
      <c r="A476" s="41"/>
      <c r="C476" s="8"/>
      <c r="D476" s="8"/>
    </row>
    <row r="477" spans="1:4">
      <c r="A477" s="41"/>
      <c r="C477" s="8"/>
      <c r="D477" s="8"/>
    </row>
    <row r="478" spans="1:4">
      <c r="A478" s="41"/>
      <c r="C478" s="8"/>
      <c r="D478" s="8"/>
    </row>
    <row r="479" spans="1:4">
      <c r="A479" s="41"/>
      <c r="C479" s="8"/>
      <c r="D479" s="8"/>
    </row>
    <row r="480" spans="1:4">
      <c r="A480" s="41"/>
      <c r="C480" s="8"/>
      <c r="D480" s="8"/>
    </row>
    <row r="481" spans="1:4">
      <c r="A481" s="41"/>
      <c r="C481" s="8"/>
      <c r="D481" s="8"/>
    </row>
    <row r="482" spans="1:4">
      <c r="A482" s="41"/>
      <c r="C482" s="8"/>
      <c r="D482" s="8"/>
    </row>
    <row r="483" spans="1:4">
      <c r="A483" s="41"/>
      <c r="C483" s="8"/>
      <c r="D483" s="8"/>
    </row>
    <row r="484" spans="1:4">
      <c r="A484" s="41"/>
      <c r="C484" s="8"/>
      <c r="D484" s="8"/>
    </row>
    <row r="485" spans="1:4">
      <c r="A485" s="41"/>
      <c r="C485" s="8"/>
      <c r="D485" s="8"/>
    </row>
    <row r="486" spans="1:4">
      <c r="A486" s="41"/>
      <c r="C486" s="8"/>
      <c r="D486" s="8"/>
    </row>
    <row r="487" spans="1:4">
      <c r="A487" s="41"/>
      <c r="C487" s="8"/>
      <c r="D487" s="8"/>
    </row>
    <row r="488" spans="1:4">
      <c r="A488" s="41"/>
      <c r="C488" s="8"/>
      <c r="D488" s="8"/>
    </row>
    <row r="489" spans="1:4">
      <c r="A489" s="41"/>
      <c r="C489" s="8"/>
      <c r="D489" s="8"/>
    </row>
    <row r="490" spans="1:4">
      <c r="A490" s="41"/>
      <c r="C490" s="8"/>
      <c r="D490" s="8"/>
    </row>
    <row r="491" spans="1:4">
      <c r="A491" s="41"/>
      <c r="C491" s="8"/>
      <c r="D491" s="8"/>
    </row>
    <row r="492" spans="1:4">
      <c r="A492" s="41"/>
      <c r="C492" s="8"/>
      <c r="D492" s="8"/>
    </row>
    <row r="493" spans="1:4">
      <c r="A493" s="41"/>
      <c r="C493" s="8"/>
      <c r="D493" s="8"/>
    </row>
    <row r="494" spans="1:4">
      <c r="A494" s="41"/>
      <c r="C494" s="8"/>
      <c r="D494" s="8"/>
    </row>
    <row r="495" spans="1:4">
      <c r="A495" s="41"/>
      <c r="C495" s="8"/>
      <c r="D495" s="8"/>
    </row>
    <row r="496" spans="1:4">
      <c r="A496" s="41"/>
      <c r="C496" s="8"/>
      <c r="D496" s="8"/>
    </row>
    <row r="497" spans="1:4">
      <c r="A497" s="41"/>
      <c r="C497" s="8"/>
      <c r="D497" s="8"/>
    </row>
    <row r="498" spans="1:4">
      <c r="A498" s="41"/>
      <c r="C498" s="8"/>
      <c r="D498" s="8"/>
    </row>
    <row r="499" spans="1:4">
      <c r="A499" s="41"/>
      <c r="C499" s="8"/>
      <c r="D499" s="8"/>
    </row>
    <row r="500" spans="1:4">
      <c r="A500" s="41"/>
      <c r="C500" s="8"/>
      <c r="D500" s="8"/>
    </row>
    <row r="501" spans="1:4">
      <c r="A501" s="41"/>
      <c r="C501" s="8"/>
      <c r="D501" s="8"/>
    </row>
    <row r="502" spans="1:4">
      <c r="A502" s="41"/>
      <c r="C502" s="8"/>
      <c r="D502" s="8"/>
    </row>
    <row r="503" spans="1:4">
      <c r="A503" s="41"/>
      <c r="C503" s="8"/>
      <c r="D503" s="8"/>
    </row>
    <row r="504" spans="1:4">
      <c r="A504" s="41"/>
      <c r="C504" s="8"/>
      <c r="D504" s="8"/>
    </row>
    <row r="505" spans="1:4">
      <c r="A505" s="41"/>
      <c r="C505" s="8"/>
      <c r="D505" s="8"/>
    </row>
    <row r="506" spans="1:4">
      <c r="A506" s="41"/>
      <c r="C506" s="8"/>
      <c r="D506" s="8"/>
    </row>
    <row r="507" spans="1:4">
      <c r="A507" s="41"/>
      <c r="C507" s="8"/>
      <c r="D507" s="8"/>
    </row>
    <row r="508" spans="1:4">
      <c r="A508" s="41"/>
      <c r="C508" s="8"/>
      <c r="D508" s="8"/>
    </row>
    <row r="509" spans="1:4">
      <c r="A509" s="41"/>
      <c r="C509" s="8"/>
      <c r="D509" s="8"/>
    </row>
    <row r="510" spans="1:4">
      <c r="A510" s="41"/>
      <c r="C510" s="8"/>
      <c r="D510" s="8"/>
    </row>
    <row r="511" spans="1:4">
      <c r="A511" s="41"/>
      <c r="C511" s="8"/>
      <c r="D511" s="8"/>
    </row>
    <row r="512" spans="1:4">
      <c r="A512" s="41"/>
      <c r="C512" s="8"/>
      <c r="D512" s="8"/>
    </row>
    <row r="513" spans="1:4">
      <c r="A513" s="41"/>
      <c r="C513" s="8"/>
      <c r="D513" s="8"/>
    </row>
    <row r="514" spans="1:4">
      <c r="A514" s="41"/>
      <c r="C514" s="8"/>
      <c r="D514" s="8"/>
    </row>
    <row r="515" spans="1:4">
      <c r="A515" s="41"/>
      <c r="C515" s="8"/>
      <c r="D515" s="8"/>
    </row>
    <row r="516" spans="1:4">
      <c r="A516" s="41"/>
      <c r="C516" s="8"/>
      <c r="D516" s="8"/>
    </row>
    <row r="517" spans="1:4">
      <c r="A517" s="41"/>
      <c r="C517" s="8"/>
      <c r="D517" s="8"/>
    </row>
    <row r="518" spans="1:4">
      <c r="A518" s="41"/>
      <c r="C518" s="8"/>
      <c r="D518" s="8"/>
    </row>
    <row r="519" spans="1:4">
      <c r="A519" s="41"/>
      <c r="C519" s="8"/>
      <c r="D519" s="8"/>
    </row>
    <row r="520" spans="1:4">
      <c r="A520" s="41"/>
      <c r="C520" s="8"/>
      <c r="D520" s="8"/>
    </row>
    <row r="521" spans="1:4">
      <c r="A521" s="41"/>
      <c r="C521" s="8"/>
      <c r="D521" s="8"/>
    </row>
    <row r="522" spans="1:4">
      <c r="A522" s="41"/>
      <c r="C522" s="8"/>
      <c r="D522" s="8"/>
    </row>
    <row r="523" spans="1:4">
      <c r="A523" s="41"/>
      <c r="C523" s="8"/>
      <c r="D523" s="8"/>
    </row>
    <row r="524" spans="1:4">
      <c r="A524" s="41"/>
      <c r="C524" s="8"/>
      <c r="D524" s="8"/>
    </row>
    <row r="525" spans="1:4">
      <c r="A525" s="41"/>
      <c r="C525" s="8"/>
      <c r="D525" s="8"/>
    </row>
    <row r="526" spans="1:4">
      <c r="A526" s="41"/>
      <c r="C526" s="8"/>
      <c r="D526" s="8"/>
    </row>
    <row r="527" spans="1:4">
      <c r="A527" s="41"/>
      <c r="C527" s="8"/>
      <c r="D527" s="8"/>
    </row>
    <row r="528" spans="1:4">
      <c r="A528" s="41"/>
      <c r="C528" s="8"/>
      <c r="D528" s="8"/>
    </row>
    <row r="529" spans="1:4">
      <c r="A529" s="41"/>
      <c r="C529" s="8"/>
      <c r="D529" s="8"/>
    </row>
    <row r="530" spans="1:4">
      <c r="A530" s="41"/>
      <c r="C530" s="8"/>
      <c r="D530" s="8"/>
    </row>
    <row r="531" spans="1:4">
      <c r="A531" s="41"/>
      <c r="C531" s="8"/>
      <c r="D531" s="8"/>
    </row>
    <row r="532" spans="1:4">
      <c r="A532" s="41"/>
      <c r="C532" s="8"/>
      <c r="D532" s="8"/>
    </row>
    <row r="533" spans="1:4">
      <c r="A533" s="41"/>
      <c r="C533" s="8"/>
      <c r="D533" s="8"/>
    </row>
    <row r="534" spans="1:4">
      <c r="A534" s="41"/>
      <c r="C534" s="8"/>
      <c r="D534" s="8"/>
    </row>
    <row r="535" spans="1:4">
      <c r="A535" s="41"/>
      <c r="C535" s="8"/>
      <c r="D535" s="8"/>
    </row>
    <row r="536" spans="1:4">
      <c r="A536" s="41"/>
      <c r="C536" s="8"/>
      <c r="D536" s="8"/>
    </row>
    <row r="537" spans="1:4">
      <c r="A537" s="41"/>
      <c r="C537" s="8"/>
      <c r="D537" s="8"/>
    </row>
    <row r="538" spans="1:4">
      <c r="A538" s="41"/>
      <c r="C538" s="8"/>
      <c r="D538" s="8"/>
    </row>
    <row r="539" spans="1:4">
      <c r="A539" s="41"/>
      <c r="C539" s="8"/>
      <c r="D539" s="8"/>
    </row>
    <row r="540" spans="1:4">
      <c r="A540" s="41"/>
      <c r="C540" s="8"/>
      <c r="D540" s="8"/>
    </row>
    <row r="541" spans="1:4">
      <c r="A541" s="41"/>
      <c r="C541" s="8"/>
      <c r="D541" s="8"/>
    </row>
    <row r="542" spans="1:4">
      <c r="A542" s="41"/>
      <c r="C542" s="8"/>
      <c r="D542" s="8"/>
    </row>
    <row r="543" spans="1:4">
      <c r="A543" s="41"/>
      <c r="C543" s="8"/>
      <c r="D543" s="8"/>
    </row>
    <row r="544" spans="1:4">
      <c r="A544" s="41"/>
      <c r="C544" s="8"/>
      <c r="D544" s="8"/>
    </row>
    <row r="545" spans="1:4">
      <c r="A545" s="41"/>
      <c r="C545" s="8"/>
      <c r="D545" s="8"/>
    </row>
    <row r="546" spans="1:4">
      <c r="A546" s="41"/>
      <c r="C546" s="8"/>
      <c r="D546" s="8"/>
    </row>
    <row r="547" spans="1:4">
      <c r="A547" s="41"/>
      <c r="C547" s="8"/>
      <c r="D547" s="8"/>
    </row>
    <row r="548" spans="1:4">
      <c r="A548" s="41"/>
      <c r="C548" s="8"/>
      <c r="D548" s="8"/>
    </row>
    <row r="549" spans="1:4">
      <c r="A549" s="41"/>
      <c r="C549" s="8"/>
      <c r="D549" s="8"/>
    </row>
    <row r="550" spans="1:4">
      <c r="A550" s="41"/>
      <c r="C550" s="8"/>
      <c r="D550" s="8"/>
    </row>
    <row r="551" spans="1:4">
      <c r="A551" s="41"/>
      <c r="C551" s="8"/>
      <c r="D551" s="8"/>
    </row>
    <row r="552" spans="1:4">
      <c r="A552" s="41"/>
      <c r="C552" s="8"/>
      <c r="D552" s="8"/>
    </row>
    <row r="553" spans="1:4">
      <c r="A553" s="41"/>
      <c r="C553" s="8"/>
      <c r="D553" s="8"/>
    </row>
    <row r="554" spans="1:4">
      <c r="A554" s="41"/>
      <c r="C554" s="8"/>
      <c r="D554" s="8"/>
    </row>
    <row r="555" spans="1:4">
      <c r="A555" s="41"/>
      <c r="C555" s="8"/>
      <c r="D555" s="8"/>
    </row>
    <row r="556" spans="1:4">
      <c r="A556" s="41"/>
      <c r="C556" s="8"/>
      <c r="D556" s="8"/>
    </row>
    <row r="557" spans="1:4">
      <c r="A557" s="41"/>
      <c r="C557" s="8"/>
      <c r="D557" s="8"/>
    </row>
    <row r="558" spans="1:4">
      <c r="A558" s="41"/>
      <c r="C558" s="8"/>
      <c r="D558" s="8"/>
    </row>
    <row r="559" spans="1:4">
      <c r="A559" s="41"/>
      <c r="C559" s="8"/>
      <c r="D559" s="8"/>
    </row>
    <row r="560" spans="1:4">
      <c r="A560" s="41"/>
      <c r="C560" s="8"/>
      <c r="D560" s="8"/>
    </row>
    <row r="561" spans="1:4">
      <c r="A561" s="41"/>
      <c r="C561" s="8"/>
      <c r="D561" s="8"/>
    </row>
    <row r="562" spans="1:4">
      <c r="A562" s="41"/>
      <c r="C562" s="8"/>
      <c r="D562" s="8"/>
    </row>
    <row r="563" spans="1:4">
      <c r="A563" s="41"/>
      <c r="C563" s="8"/>
      <c r="D563" s="8"/>
    </row>
    <row r="564" spans="1:4">
      <c r="A564" s="41"/>
      <c r="C564" s="8"/>
      <c r="D564" s="8"/>
    </row>
    <row r="565" spans="1:4">
      <c r="A565" s="41"/>
      <c r="C565" s="8"/>
      <c r="D565" s="8"/>
    </row>
    <row r="566" spans="1:4">
      <c r="A566" s="41"/>
      <c r="C566" s="8"/>
      <c r="D566" s="8"/>
    </row>
    <row r="567" spans="1:4">
      <c r="A567" s="41"/>
      <c r="C567" s="8"/>
      <c r="D567" s="8"/>
    </row>
    <row r="568" spans="1:4">
      <c r="A568" s="41"/>
      <c r="C568" s="8"/>
      <c r="D568" s="8"/>
    </row>
    <row r="569" spans="1:4">
      <c r="A569" s="41"/>
      <c r="C569" s="8"/>
      <c r="D569" s="8"/>
    </row>
    <row r="570" spans="1:4">
      <c r="A570" s="41"/>
      <c r="C570" s="8"/>
      <c r="D570" s="8"/>
    </row>
    <row r="571" spans="1:4">
      <c r="A571" s="41"/>
      <c r="C571" s="8"/>
      <c r="D571" s="8"/>
    </row>
    <row r="572" spans="1:4">
      <c r="A572" s="41"/>
      <c r="C572" s="8"/>
      <c r="D572" s="8"/>
    </row>
    <row r="573" spans="1:4">
      <c r="A573" s="41"/>
      <c r="C573" s="8"/>
      <c r="D573" s="8"/>
    </row>
    <row r="574" spans="1:4">
      <c r="A574" s="41"/>
      <c r="C574" s="8"/>
      <c r="D574" s="8"/>
    </row>
    <row r="575" spans="1:4">
      <c r="A575" s="41"/>
      <c r="C575" s="8"/>
      <c r="D575" s="8"/>
    </row>
    <row r="576" spans="1:4">
      <c r="A576" s="41"/>
      <c r="C576" s="8"/>
      <c r="D576" s="8"/>
    </row>
    <row r="577" spans="1:4">
      <c r="A577" s="41"/>
      <c r="C577" s="8"/>
      <c r="D577" s="8"/>
    </row>
    <row r="578" spans="1:4">
      <c r="A578" s="41"/>
      <c r="C578" s="8"/>
      <c r="D578" s="8"/>
    </row>
    <row r="579" spans="1:4">
      <c r="A579" s="41"/>
      <c r="C579" s="8"/>
      <c r="D579" s="8"/>
    </row>
    <row r="580" spans="1:4">
      <c r="A580" s="41"/>
      <c r="C580" s="8"/>
      <c r="D580" s="8"/>
    </row>
    <row r="581" spans="1:4">
      <c r="A581" s="41"/>
      <c r="C581" s="8"/>
      <c r="D581" s="8"/>
    </row>
    <row r="582" spans="1:4">
      <c r="A582" s="41"/>
      <c r="C582" s="8"/>
      <c r="D582" s="8"/>
    </row>
    <row r="583" spans="1:4">
      <c r="A583" s="41"/>
      <c r="C583" s="8"/>
      <c r="D583" s="8"/>
    </row>
    <row r="584" spans="1:4">
      <c r="A584" s="41"/>
      <c r="C584" s="8"/>
      <c r="D584" s="8"/>
    </row>
    <row r="585" spans="1:4">
      <c r="A585" s="41"/>
      <c r="C585" s="8"/>
      <c r="D585" s="8"/>
    </row>
    <row r="586" spans="1:4">
      <c r="A586" s="41"/>
      <c r="C586" s="8"/>
      <c r="D586" s="8"/>
    </row>
    <row r="587" spans="1:4">
      <c r="A587" s="41"/>
      <c r="C587" s="8"/>
      <c r="D587" s="8"/>
    </row>
    <row r="588" spans="1:4">
      <c r="A588" s="41"/>
      <c r="C588" s="8"/>
      <c r="D588" s="8"/>
    </row>
    <row r="589" spans="1:4">
      <c r="A589" s="41"/>
      <c r="C589" s="8"/>
      <c r="D589" s="8"/>
    </row>
    <row r="590" spans="1:4">
      <c r="A590" s="41"/>
      <c r="C590" s="8"/>
      <c r="D590" s="8"/>
    </row>
    <row r="591" spans="1:4">
      <c r="A591" s="41"/>
      <c r="C591" s="8"/>
      <c r="D591" s="8"/>
    </row>
    <row r="592" spans="1:4">
      <c r="A592" s="41"/>
      <c r="C592" s="8"/>
      <c r="D592" s="8"/>
    </row>
    <row r="593" spans="1:4">
      <c r="A593" s="41"/>
      <c r="C593" s="8"/>
      <c r="D593" s="8"/>
    </row>
    <row r="594" spans="1:4">
      <c r="A594" s="41"/>
      <c r="C594" s="8"/>
      <c r="D594" s="8"/>
    </row>
    <row r="595" spans="1:4">
      <c r="A595" s="41"/>
      <c r="C595" s="8"/>
      <c r="D595" s="8"/>
    </row>
    <row r="596" spans="1:4">
      <c r="A596" s="41"/>
      <c r="C596" s="8"/>
      <c r="D596" s="8"/>
    </row>
    <row r="597" spans="1:4">
      <c r="A597" s="41"/>
      <c r="C597" s="8"/>
      <c r="D597" s="8"/>
    </row>
    <row r="598" spans="1:4">
      <c r="A598" s="41"/>
      <c r="C598" s="8"/>
      <c r="D598" s="8"/>
    </row>
    <row r="599" spans="1:4">
      <c r="A599" s="41"/>
      <c r="C599" s="8"/>
      <c r="D599" s="8"/>
    </row>
    <row r="600" spans="1:4">
      <c r="A600" s="41"/>
      <c r="C600" s="8"/>
      <c r="D600" s="8"/>
    </row>
    <row r="601" spans="1:4">
      <c r="A601" s="41"/>
      <c r="C601" s="8"/>
      <c r="D601" s="8"/>
    </row>
    <row r="602" spans="1:4">
      <c r="A602" s="41"/>
      <c r="C602" s="8"/>
      <c r="D602" s="8"/>
    </row>
    <row r="603" spans="1:4">
      <c r="A603" s="41"/>
      <c r="C603" s="8"/>
      <c r="D603" s="8"/>
    </row>
    <row r="604" spans="1:4">
      <c r="A604" s="41"/>
      <c r="C604" s="8"/>
      <c r="D604" s="8"/>
    </row>
    <row r="605" spans="1:4">
      <c r="A605" s="41"/>
      <c r="C605" s="8"/>
      <c r="D605" s="8"/>
    </row>
    <row r="606" spans="1:4">
      <c r="A606" s="41"/>
      <c r="C606" s="8"/>
      <c r="D606" s="8"/>
    </row>
    <row r="607" spans="1:4">
      <c r="A607" s="41"/>
      <c r="C607" s="8"/>
      <c r="D607" s="8"/>
    </row>
    <row r="608" spans="1:4">
      <c r="A608" s="41"/>
      <c r="C608" s="8"/>
      <c r="D608" s="8"/>
    </row>
    <row r="609" spans="1:4">
      <c r="A609" s="41"/>
      <c r="C609" s="8"/>
      <c r="D609" s="8"/>
    </row>
    <row r="610" spans="1:4">
      <c r="A610" s="41"/>
      <c r="C610" s="8"/>
      <c r="D610" s="8"/>
    </row>
    <row r="611" spans="1:4">
      <c r="A611" s="41"/>
      <c r="C611" s="8"/>
      <c r="D611" s="8"/>
    </row>
    <row r="612" spans="1:4">
      <c r="A612" s="41"/>
      <c r="C612" s="8"/>
      <c r="D612" s="8"/>
    </row>
    <row r="613" spans="1:4">
      <c r="A613" s="41"/>
      <c r="C613" s="8"/>
      <c r="D613" s="8"/>
    </row>
    <row r="614" spans="1:4">
      <c r="A614" s="41"/>
      <c r="C614" s="8"/>
      <c r="D614" s="8"/>
    </row>
    <row r="615" spans="1:4">
      <c r="A615" s="41"/>
      <c r="C615" s="8"/>
      <c r="D615" s="8"/>
    </row>
    <row r="616" spans="1:4">
      <c r="A616" s="41"/>
      <c r="C616" s="8"/>
      <c r="D616" s="8"/>
    </row>
    <row r="617" spans="1:4">
      <c r="A617" s="41"/>
      <c r="C617" s="8"/>
      <c r="D617" s="8"/>
    </row>
    <row r="618" spans="1:4">
      <c r="A618" s="41"/>
      <c r="C618" s="8"/>
      <c r="D618" s="8"/>
    </row>
    <row r="619" spans="1:4">
      <c r="A619" s="41"/>
      <c r="C619" s="8"/>
      <c r="D619" s="8"/>
    </row>
    <row r="620" spans="1:4">
      <c r="A620" s="41"/>
      <c r="C620" s="8"/>
      <c r="D620" s="8"/>
    </row>
    <row r="621" spans="1:4">
      <c r="A621" s="41"/>
      <c r="C621" s="8"/>
      <c r="D621" s="8"/>
    </row>
    <row r="622" spans="1:4">
      <c r="A622" s="41"/>
      <c r="C622" s="8"/>
      <c r="D622" s="8"/>
    </row>
    <row r="623" spans="1:4">
      <c r="A623" s="41"/>
      <c r="C623" s="8"/>
      <c r="D623" s="8"/>
    </row>
    <row r="624" spans="1:4">
      <c r="A624" s="41"/>
      <c r="C624" s="8"/>
      <c r="D624" s="8"/>
    </row>
    <row r="625" spans="1:4">
      <c r="A625" s="41"/>
      <c r="C625" s="8"/>
      <c r="D625" s="8"/>
    </row>
    <row r="626" spans="1:4">
      <c r="A626" s="41"/>
      <c r="C626" s="8"/>
      <c r="D626" s="8"/>
    </row>
    <row r="627" spans="1:4">
      <c r="A627" s="41"/>
      <c r="C627" s="8"/>
      <c r="D627" s="8"/>
    </row>
    <row r="628" spans="1:4">
      <c r="A628" s="41"/>
      <c r="C628" s="8"/>
      <c r="D628" s="8"/>
    </row>
    <row r="629" spans="1:4">
      <c r="A629" s="41"/>
      <c r="C629" s="8"/>
      <c r="D629" s="8"/>
    </row>
    <row r="630" spans="1:4">
      <c r="A630" s="41"/>
      <c r="C630" s="8"/>
      <c r="D630" s="8"/>
    </row>
    <row r="631" spans="1:4">
      <c r="A631" s="41"/>
      <c r="C631" s="8"/>
      <c r="D631" s="8"/>
    </row>
    <row r="632" spans="1:4">
      <c r="A632" s="41"/>
      <c r="C632" s="8"/>
      <c r="D632" s="8"/>
    </row>
    <row r="633" spans="1:4">
      <c r="A633" s="41"/>
      <c r="C633" s="8"/>
      <c r="D633" s="8"/>
    </row>
    <row r="634" spans="1:4">
      <c r="A634" s="41"/>
      <c r="C634" s="8"/>
      <c r="D634" s="8"/>
    </row>
    <row r="635" spans="1:4">
      <c r="A635" s="41"/>
      <c r="C635" s="8"/>
      <c r="D635" s="8"/>
    </row>
    <row r="636" spans="1:4">
      <c r="A636" s="41"/>
      <c r="C636" s="8"/>
      <c r="D636" s="8"/>
    </row>
    <row r="637" spans="1:4">
      <c r="A637" s="41"/>
      <c r="C637" s="8"/>
      <c r="D637" s="8"/>
    </row>
    <row r="638" spans="1:4">
      <c r="A638" s="41"/>
      <c r="C638" s="8"/>
      <c r="D638" s="8"/>
    </row>
    <row r="639" spans="1:4">
      <c r="A639" s="41"/>
      <c r="C639" s="8"/>
      <c r="D639" s="8"/>
    </row>
    <row r="640" spans="1:4">
      <c r="A640" s="41"/>
      <c r="C640" s="8"/>
      <c r="D640" s="8"/>
    </row>
    <row r="641" spans="1:4">
      <c r="A641" s="41"/>
      <c r="C641" s="8"/>
      <c r="D641" s="8"/>
    </row>
    <row r="642" spans="1:4">
      <c r="A642" s="41"/>
      <c r="C642" s="8"/>
      <c r="D642" s="8"/>
    </row>
    <row r="643" spans="1:4">
      <c r="A643" s="41"/>
      <c r="C643" s="8"/>
      <c r="D643" s="8"/>
    </row>
    <row r="644" spans="1:4">
      <c r="A644" s="41"/>
      <c r="C644" s="8"/>
      <c r="D644" s="8"/>
    </row>
    <row r="645" spans="1:4">
      <c r="A645" s="41"/>
      <c r="C645" s="8"/>
      <c r="D645" s="8"/>
    </row>
    <row r="646" spans="1:4">
      <c r="A646" s="41"/>
      <c r="C646" s="8"/>
      <c r="D646" s="8"/>
    </row>
    <row r="647" spans="1:4">
      <c r="A647" s="41"/>
      <c r="C647" s="8"/>
      <c r="D647" s="8"/>
    </row>
    <row r="648" spans="1:4">
      <c r="A648" s="41"/>
      <c r="C648" s="8"/>
      <c r="D648" s="8"/>
    </row>
    <row r="649" spans="1:4">
      <c r="A649" s="41"/>
      <c r="C649" s="8"/>
      <c r="D649" s="8"/>
    </row>
    <row r="650" spans="1:4">
      <c r="A650" s="41"/>
      <c r="C650" s="8"/>
      <c r="D650" s="8"/>
    </row>
    <row r="651" spans="1:4">
      <c r="A651" s="41"/>
      <c r="C651" s="8"/>
      <c r="D651" s="8"/>
    </row>
    <row r="652" spans="1:4">
      <c r="A652" s="41"/>
      <c r="C652" s="8"/>
      <c r="D652" s="8"/>
    </row>
    <row r="653" spans="1:4">
      <c r="A653" s="41"/>
      <c r="C653" s="8"/>
      <c r="D653" s="8"/>
    </row>
    <row r="654" spans="1:4">
      <c r="A654" s="41"/>
      <c r="C654" s="8"/>
      <c r="D654" s="8"/>
    </row>
    <row r="655" spans="1:4">
      <c r="A655" s="41"/>
      <c r="C655" s="8"/>
      <c r="D655" s="8"/>
    </row>
    <row r="656" spans="1:4">
      <c r="A656" s="41"/>
      <c r="C656" s="8"/>
      <c r="D656" s="8"/>
    </row>
    <row r="657" spans="1:4">
      <c r="A657" s="41"/>
      <c r="C657" s="8"/>
      <c r="D657" s="8"/>
    </row>
    <row r="658" spans="1:4">
      <c r="A658" s="41"/>
      <c r="C658" s="8"/>
      <c r="D658" s="8"/>
    </row>
    <row r="659" spans="1:4">
      <c r="A659" s="41"/>
      <c r="C659" s="8"/>
      <c r="D659" s="8"/>
    </row>
    <row r="660" spans="1:4">
      <c r="A660" s="41"/>
      <c r="C660" s="8"/>
      <c r="D660" s="8"/>
    </row>
    <row r="661" spans="1:4">
      <c r="A661" s="41"/>
      <c r="C661" s="8"/>
      <c r="D661" s="8"/>
    </row>
    <row r="662" spans="1:4">
      <c r="A662" s="41"/>
      <c r="C662" s="8"/>
      <c r="D662" s="8"/>
    </row>
    <row r="663" spans="1:4">
      <c r="A663" s="41"/>
      <c r="C663" s="8"/>
      <c r="D663" s="8"/>
    </row>
    <row r="664" spans="1:4">
      <c r="A664" s="41"/>
      <c r="C664" s="8"/>
      <c r="D664" s="8"/>
    </row>
    <row r="665" spans="1:4">
      <c r="A665" s="41"/>
      <c r="C665" s="8"/>
      <c r="D665" s="8"/>
    </row>
    <row r="666" spans="1:4">
      <c r="A666" s="41"/>
      <c r="C666" s="8"/>
      <c r="D666" s="8"/>
    </row>
    <row r="667" spans="1:4">
      <c r="A667" s="41"/>
      <c r="C667" s="8"/>
      <c r="D667" s="8"/>
    </row>
    <row r="668" spans="1:4">
      <c r="A668" s="41"/>
      <c r="C668" s="8"/>
      <c r="D668" s="8"/>
    </row>
    <row r="669" spans="1:4">
      <c r="A669" s="41"/>
      <c r="C669" s="8"/>
      <c r="D669" s="8"/>
    </row>
    <row r="670" spans="1:4">
      <c r="A670" s="41"/>
      <c r="C670" s="8"/>
      <c r="D670" s="8"/>
    </row>
    <row r="671" spans="1:4">
      <c r="A671" s="41"/>
      <c r="C671" s="8"/>
      <c r="D671" s="8"/>
    </row>
    <row r="672" spans="1:4">
      <c r="A672" s="41"/>
      <c r="C672" s="8"/>
      <c r="D672" s="8"/>
    </row>
    <row r="673" spans="1:4">
      <c r="A673" s="41"/>
      <c r="C673" s="8"/>
      <c r="D673" s="8"/>
    </row>
    <row r="674" spans="1:4">
      <c r="A674" s="41"/>
      <c r="C674" s="8"/>
      <c r="D674" s="8"/>
    </row>
    <row r="675" spans="1:4">
      <c r="A675" s="41"/>
      <c r="C675" s="8"/>
      <c r="D675" s="8"/>
    </row>
    <row r="676" spans="1:4">
      <c r="A676" s="41"/>
      <c r="C676" s="8"/>
      <c r="D676" s="8"/>
    </row>
    <row r="677" spans="1:4">
      <c r="A677" s="41"/>
      <c r="C677" s="8"/>
      <c r="D677" s="8"/>
    </row>
    <row r="678" spans="1:4">
      <c r="A678" s="41"/>
      <c r="C678" s="8"/>
      <c r="D678" s="8"/>
    </row>
    <row r="679" spans="1:4">
      <c r="A679" s="41"/>
      <c r="C679" s="8"/>
      <c r="D679" s="8"/>
    </row>
    <row r="680" spans="1:4">
      <c r="A680" s="41"/>
      <c r="C680" s="8"/>
      <c r="D680" s="8"/>
    </row>
    <row r="681" spans="1:4">
      <c r="A681" s="41"/>
      <c r="C681" s="8"/>
      <c r="D681" s="8"/>
    </row>
    <row r="682" spans="1:4">
      <c r="A682" s="41"/>
      <c r="C682" s="8"/>
      <c r="D682" s="8"/>
    </row>
    <row r="683" spans="1:4">
      <c r="A683" s="41"/>
      <c r="C683" s="8"/>
      <c r="D683" s="8"/>
    </row>
    <row r="684" spans="1:4">
      <c r="A684" s="41"/>
      <c r="C684" s="8"/>
      <c r="D684" s="8"/>
    </row>
    <row r="685" spans="1:4">
      <c r="A685" s="41"/>
      <c r="C685" s="8"/>
      <c r="D685" s="8"/>
    </row>
    <row r="686" spans="1:4">
      <c r="A686" s="41"/>
      <c r="C686" s="8"/>
      <c r="D686" s="8"/>
    </row>
    <row r="687" spans="1:4">
      <c r="A687" s="41"/>
      <c r="C687" s="8"/>
      <c r="D687" s="8"/>
    </row>
    <row r="688" spans="1:4">
      <c r="A688" s="41"/>
      <c r="C688" s="8"/>
      <c r="D688" s="8"/>
    </row>
    <row r="689" spans="1:4">
      <c r="A689" s="41"/>
      <c r="C689" s="8"/>
      <c r="D689" s="8"/>
    </row>
    <row r="690" spans="1:4">
      <c r="A690" s="41"/>
      <c r="C690" s="8"/>
      <c r="D690" s="8"/>
    </row>
    <row r="691" spans="1:4">
      <c r="A691" s="41"/>
      <c r="C691" s="8"/>
      <c r="D691" s="8"/>
    </row>
    <row r="692" spans="1:4">
      <c r="A692" s="41"/>
      <c r="C692" s="8"/>
      <c r="D692" s="8"/>
    </row>
    <row r="693" spans="1:4">
      <c r="A693" s="41"/>
      <c r="C693" s="8"/>
      <c r="D693" s="8"/>
    </row>
    <row r="694" spans="1:4">
      <c r="A694" s="41"/>
      <c r="C694" s="8"/>
      <c r="D694" s="8"/>
    </row>
    <row r="695" spans="1:4">
      <c r="A695" s="41"/>
      <c r="C695" s="8"/>
      <c r="D695" s="8"/>
    </row>
    <row r="696" spans="1:4">
      <c r="A696" s="41"/>
      <c r="C696" s="8"/>
      <c r="D696" s="8"/>
    </row>
    <row r="697" spans="1:4">
      <c r="A697" s="41"/>
      <c r="C697" s="8"/>
      <c r="D697" s="8"/>
    </row>
    <row r="698" spans="1:4">
      <c r="A698" s="41"/>
      <c r="C698" s="8"/>
      <c r="D698" s="8"/>
    </row>
    <row r="699" spans="1:4">
      <c r="A699" s="41"/>
      <c r="C699" s="8"/>
      <c r="D699" s="8"/>
    </row>
    <row r="700" spans="1:4">
      <c r="A700" s="41"/>
      <c r="C700" s="8"/>
      <c r="D700" s="8"/>
    </row>
    <row r="701" spans="1:4">
      <c r="A701" s="41"/>
      <c r="C701" s="8"/>
      <c r="D701" s="8"/>
    </row>
    <row r="702" spans="1:4">
      <c r="A702" s="41"/>
      <c r="C702" s="8"/>
      <c r="D702" s="8"/>
    </row>
    <row r="703" spans="1:4">
      <c r="A703" s="41"/>
      <c r="C703" s="8"/>
      <c r="D703" s="8"/>
    </row>
    <row r="704" spans="1:4">
      <c r="A704" s="41"/>
      <c r="C704" s="8"/>
      <c r="D704" s="8"/>
    </row>
    <row r="705" spans="1:4">
      <c r="A705" s="41"/>
      <c r="C705" s="8"/>
      <c r="D705" s="8"/>
    </row>
    <row r="706" spans="1:4">
      <c r="A706" s="41"/>
      <c r="C706" s="8"/>
      <c r="D706" s="8"/>
    </row>
    <row r="707" spans="1:4">
      <c r="A707" s="41"/>
      <c r="C707" s="8"/>
      <c r="D707" s="8"/>
    </row>
    <row r="708" spans="1:4">
      <c r="A708" s="41"/>
      <c r="C708" s="8"/>
      <c r="D708" s="8"/>
    </row>
    <row r="709" spans="1:4">
      <c r="A709" s="41"/>
      <c r="C709" s="8"/>
      <c r="D709" s="8"/>
    </row>
    <row r="710" spans="1:4">
      <c r="A710" s="41"/>
      <c r="C710" s="8"/>
      <c r="D710" s="8"/>
    </row>
    <row r="711" spans="1:4">
      <c r="A711" s="41"/>
      <c r="C711" s="8"/>
      <c r="D711" s="8"/>
    </row>
    <row r="712" spans="1:4">
      <c r="A712" s="41"/>
      <c r="C712" s="8"/>
      <c r="D712" s="8"/>
    </row>
    <row r="713" spans="1:4">
      <c r="A713" s="41"/>
      <c r="C713" s="8"/>
      <c r="D713" s="8"/>
    </row>
    <row r="714" spans="1:4">
      <c r="A714" s="41"/>
      <c r="C714" s="8"/>
      <c r="D714" s="8"/>
    </row>
    <row r="715" spans="1:4">
      <c r="A715" s="41"/>
      <c r="C715" s="8"/>
      <c r="D715" s="8"/>
    </row>
    <row r="716" spans="1:4">
      <c r="A716" s="41"/>
      <c r="C716" s="8"/>
      <c r="D716" s="8"/>
    </row>
    <row r="717" spans="1:4">
      <c r="A717" s="41"/>
      <c r="C717" s="8"/>
      <c r="D717" s="8"/>
    </row>
    <row r="718" spans="1:4">
      <c r="A718" s="41"/>
      <c r="C718" s="8"/>
      <c r="D718" s="8"/>
    </row>
    <row r="719" spans="1:4">
      <c r="A719" s="41"/>
      <c r="C719" s="8"/>
      <c r="D719" s="8"/>
    </row>
    <row r="720" spans="1:4">
      <c r="A720" s="41"/>
      <c r="C720" s="8"/>
      <c r="D720" s="8"/>
    </row>
    <row r="721" spans="1:4">
      <c r="A721" s="41"/>
      <c r="C721" s="8"/>
      <c r="D721" s="8"/>
    </row>
    <row r="722" spans="1:4">
      <c r="A722" s="41"/>
      <c r="C722" s="8"/>
      <c r="D722" s="8"/>
    </row>
    <row r="723" spans="1:4">
      <c r="A723" s="41"/>
      <c r="C723" s="8"/>
      <c r="D723" s="8"/>
    </row>
    <row r="724" spans="1:4">
      <c r="A724" s="41"/>
      <c r="C724" s="8"/>
      <c r="D724" s="8"/>
    </row>
    <row r="725" spans="1:4">
      <c r="A725" s="41"/>
      <c r="C725" s="8"/>
      <c r="D725" s="8"/>
    </row>
    <row r="726" spans="1:4">
      <c r="A726" s="41"/>
      <c r="C726" s="8"/>
      <c r="D726" s="8"/>
    </row>
    <row r="727" spans="1:4">
      <c r="A727" s="41"/>
      <c r="C727" s="8"/>
      <c r="D727" s="8"/>
    </row>
    <row r="728" spans="1:4">
      <c r="A728" s="41"/>
      <c r="C728" s="8"/>
      <c r="D728" s="8"/>
    </row>
    <row r="729" spans="1:4">
      <c r="A729" s="41"/>
      <c r="C729" s="8"/>
      <c r="D729" s="8"/>
    </row>
    <row r="730" spans="1:4">
      <c r="A730" s="41"/>
      <c r="C730" s="8"/>
      <c r="D730" s="8"/>
    </row>
    <row r="731" spans="1:4">
      <c r="A731" s="41"/>
      <c r="C731" s="8"/>
      <c r="D731" s="8"/>
    </row>
    <row r="732" spans="1:4">
      <c r="A732" s="41"/>
      <c r="C732" s="8"/>
      <c r="D732" s="8"/>
    </row>
    <row r="733" spans="1:4">
      <c r="A733" s="41"/>
      <c r="C733" s="8"/>
      <c r="D733" s="8"/>
    </row>
    <row r="734" spans="1:4">
      <c r="A734" s="41"/>
      <c r="C734" s="8"/>
      <c r="D734" s="8"/>
    </row>
    <row r="735" spans="1:4">
      <c r="A735" s="41"/>
      <c r="C735" s="8"/>
      <c r="D735" s="8"/>
    </row>
    <row r="736" spans="1:4">
      <c r="A736" s="41"/>
      <c r="C736" s="8"/>
      <c r="D736" s="8"/>
    </row>
    <row r="737" spans="1:4">
      <c r="A737" s="41"/>
      <c r="C737" s="8"/>
      <c r="D737" s="8"/>
    </row>
    <row r="738" spans="1:4">
      <c r="A738" s="41"/>
      <c r="C738" s="8"/>
      <c r="D738" s="8"/>
    </row>
    <row r="739" spans="1:4">
      <c r="A739" s="41"/>
      <c r="C739" s="8"/>
      <c r="D739" s="8"/>
    </row>
    <row r="740" spans="1:4">
      <c r="A740" s="41"/>
      <c r="C740" s="8"/>
      <c r="D740" s="8"/>
    </row>
    <row r="741" spans="1:4">
      <c r="A741" s="41"/>
      <c r="C741" s="8"/>
      <c r="D741" s="8"/>
    </row>
    <row r="742" spans="1:4">
      <c r="A742" s="41"/>
      <c r="C742" s="8"/>
      <c r="D742" s="8"/>
    </row>
    <row r="743" spans="1:4">
      <c r="A743" s="41"/>
      <c r="C743" s="8"/>
      <c r="D743" s="8"/>
    </row>
    <row r="744" spans="1:4">
      <c r="A744" s="41"/>
      <c r="C744" s="8"/>
      <c r="D744" s="8"/>
    </row>
    <row r="745" spans="1:4">
      <c r="A745" s="41"/>
      <c r="C745" s="8"/>
      <c r="D745" s="8"/>
    </row>
    <row r="746" spans="1:4">
      <c r="A746" s="41"/>
      <c r="C746" s="8"/>
      <c r="D746" s="8"/>
    </row>
    <row r="747" spans="1:4">
      <c r="A747" s="41"/>
      <c r="C747" s="8"/>
      <c r="D747" s="8"/>
    </row>
    <row r="748" spans="1:4">
      <c r="A748" s="41"/>
      <c r="C748" s="8"/>
      <c r="D748" s="8"/>
    </row>
    <row r="749" spans="1:4">
      <c r="A749" s="41"/>
      <c r="C749" s="8"/>
      <c r="D749" s="8"/>
    </row>
    <row r="750" spans="1:4">
      <c r="A750" s="41"/>
      <c r="C750" s="8"/>
      <c r="D750" s="8"/>
    </row>
    <row r="751" spans="1:4">
      <c r="A751" s="41"/>
      <c r="C751" s="8"/>
      <c r="D751" s="8"/>
    </row>
    <row r="752" spans="1:4">
      <c r="A752" s="41"/>
      <c r="C752" s="8"/>
      <c r="D752" s="8"/>
    </row>
    <row r="753" spans="1:4">
      <c r="A753" s="41"/>
      <c r="C753" s="8"/>
      <c r="D753" s="8"/>
    </row>
    <row r="754" spans="1:4">
      <c r="A754" s="41"/>
      <c r="C754" s="8"/>
      <c r="D754" s="8"/>
    </row>
    <row r="755" spans="1:4">
      <c r="A755" s="41"/>
      <c r="C755" s="8"/>
      <c r="D755" s="8"/>
    </row>
    <row r="756" spans="1:4">
      <c r="A756" s="41"/>
      <c r="C756" s="8"/>
      <c r="D756" s="8"/>
    </row>
    <row r="757" spans="1:4">
      <c r="A757" s="41"/>
      <c r="C757" s="8"/>
      <c r="D757" s="8"/>
    </row>
    <row r="758" spans="1:4">
      <c r="A758" s="41"/>
      <c r="C758" s="8"/>
      <c r="D758" s="8"/>
    </row>
    <row r="759" spans="1:4">
      <c r="A759" s="41"/>
      <c r="C759" s="8"/>
      <c r="D759" s="8"/>
    </row>
    <row r="760" spans="1:4">
      <c r="A760" s="41"/>
      <c r="C760" s="8"/>
      <c r="D760" s="8"/>
    </row>
    <row r="761" spans="1:4">
      <c r="A761" s="41"/>
      <c r="C761" s="8"/>
      <c r="D761" s="8"/>
    </row>
    <row r="762" spans="1:4">
      <c r="A762" s="41"/>
      <c r="C762" s="8"/>
      <c r="D762" s="8"/>
    </row>
    <row r="763" spans="1:4">
      <c r="A763" s="41"/>
      <c r="C763" s="8"/>
      <c r="D763" s="8"/>
    </row>
    <row r="764" spans="1:4">
      <c r="A764" s="41"/>
      <c r="C764" s="8"/>
      <c r="D764" s="8"/>
    </row>
    <row r="765" spans="1:4">
      <c r="A765" s="41"/>
      <c r="C765" s="8"/>
      <c r="D765" s="8"/>
    </row>
    <row r="766" spans="1:4">
      <c r="A766" s="41"/>
      <c r="C766" s="8"/>
      <c r="D766" s="8"/>
    </row>
    <row r="767" spans="1:4">
      <c r="A767" s="41"/>
      <c r="C767" s="8"/>
      <c r="D767" s="8"/>
    </row>
    <row r="768" spans="1:4">
      <c r="A768" s="41"/>
      <c r="C768" s="8"/>
      <c r="D768" s="8"/>
    </row>
    <row r="769" spans="1:4">
      <c r="A769" s="41"/>
      <c r="C769" s="8"/>
      <c r="D769" s="8"/>
    </row>
    <row r="770" spans="1:4">
      <c r="A770" s="41"/>
      <c r="C770" s="8"/>
      <c r="D770" s="8"/>
    </row>
    <row r="771" spans="1:4">
      <c r="A771" s="41"/>
      <c r="C771" s="8"/>
      <c r="D771" s="8"/>
    </row>
    <row r="772" spans="1:4">
      <c r="A772" s="41"/>
      <c r="C772" s="8"/>
      <c r="D772" s="8"/>
    </row>
    <row r="773" spans="1:4">
      <c r="A773" s="41"/>
      <c r="C773" s="8"/>
      <c r="D773" s="8"/>
    </row>
    <row r="774" spans="1:4">
      <c r="A774" s="41"/>
      <c r="C774" s="8"/>
      <c r="D774" s="8"/>
    </row>
    <row r="775" spans="1:4">
      <c r="A775" s="41"/>
      <c r="C775" s="8"/>
      <c r="D775" s="8"/>
    </row>
    <row r="776" spans="1:4">
      <c r="A776" s="41"/>
      <c r="C776" s="8"/>
      <c r="D776" s="8"/>
    </row>
    <row r="777" spans="1:4">
      <c r="A777" s="41"/>
      <c r="C777" s="8"/>
      <c r="D777" s="8"/>
    </row>
    <row r="778" spans="1:4">
      <c r="A778" s="41"/>
      <c r="C778" s="8"/>
      <c r="D778" s="8"/>
    </row>
    <row r="779" spans="1:4">
      <c r="A779" s="41"/>
      <c r="C779" s="8"/>
      <c r="D779" s="8"/>
    </row>
    <row r="780" spans="1:4">
      <c r="A780" s="41"/>
      <c r="C780" s="8"/>
      <c r="D780" s="8"/>
    </row>
    <row r="781" spans="1:4">
      <c r="A781" s="41"/>
      <c r="C781" s="8"/>
      <c r="D781" s="8"/>
    </row>
    <row r="782" spans="1:4">
      <c r="A782" s="41"/>
      <c r="C782" s="8"/>
      <c r="D782" s="8"/>
    </row>
    <row r="783" spans="1:4">
      <c r="A783" s="41"/>
      <c r="C783" s="8"/>
      <c r="D783" s="8"/>
    </row>
    <row r="784" spans="1:4">
      <c r="A784" s="41"/>
      <c r="C784" s="8"/>
      <c r="D784" s="8"/>
    </row>
    <row r="785" spans="1:4">
      <c r="A785" s="41"/>
      <c r="C785" s="8"/>
      <c r="D785" s="8"/>
    </row>
    <row r="786" spans="1:4">
      <c r="A786" s="41"/>
      <c r="C786" s="8"/>
      <c r="D786" s="8"/>
    </row>
    <row r="787" spans="1:4">
      <c r="A787" s="41"/>
      <c r="C787" s="8"/>
      <c r="D787" s="8"/>
    </row>
    <row r="788" spans="1:4">
      <c r="A788" s="41"/>
      <c r="C788" s="8"/>
      <c r="D788" s="8"/>
    </row>
    <row r="789" spans="1:4">
      <c r="A789" s="41"/>
      <c r="C789" s="8"/>
      <c r="D789" s="8"/>
    </row>
    <row r="790" spans="1:4">
      <c r="A790" s="41"/>
      <c r="C790" s="8"/>
      <c r="D790" s="8"/>
    </row>
    <row r="791" spans="1:4">
      <c r="A791" s="41"/>
      <c r="C791" s="8"/>
      <c r="D791" s="8"/>
    </row>
    <row r="792" spans="1:4">
      <c r="A792" s="41"/>
      <c r="C792" s="8"/>
      <c r="D792" s="8"/>
    </row>
    <row r="793" spans="1:4">
      <c r="A793" s="41"/>
      <c r="C793" s="8"/>
      <c r="D793" s="8"/>
    </row>
    <row r="794" spans="1:4">
      <c r="A794" s="41"/>
      <c r="C794" s="8"/>
      <c r="D794" s="8"/>
    </row>
    <row r="795" spans="1:4">
      <c r="A795" s="41"/>
      <c r="C795" s="8"/>
      <c r="D795" s="8"/>
    </row>
    <row r="796" spans="1:4">
      <c r="A796" s="41"/>
      <c r="C796" s="8"/>
      <c r="D796" s="8"/>
    </row>
    <row r="797" spans="1:4">
      <c r="A797" s="41"/>
      <c r="C797" s="8"/>
      <c r="D797" s="8"/>
    </row>
    <row r="798" spans="1:4">
      <c r="A798" s="41"/>
      <c r="C798" s="8"/>
      <c r="D798" s="8"/>
    </row>
    <row r="799" spans="1:4">
      <c r="A799" s="41"/>
      <c r="C799" s="8"/>
      <c r="D799" s="8"/>
    </row>
    <row r="800" spans="1:4">
      <c r="A800" s="41"/>
      <c r="C800" s="8"/>
      <c r="D800" s="8"/>
    </row>
    <row r="801" spans="1:4">
      <c r="A801" s="41"/>
      <c r="C801" s="8"/>
      <c r="D801" s="8"/>
    </row>
    <row r="802" spans="1:4">
      <c r="A802" s="41"/>
      <c r="C802" s="8"/>
      <c r="D802" s="8"/>
    </row>
    <row r="803" spans="1:4">
      <c r="A803" s="41"/>
      <c r="C803" s="8"/>
      <c r="D803" s="8"/>
    </row>
    <row r="804" spans="1:4">
      <c r="A804" s="41"/>
      <c r="C804" s="8"/>
      <c r="D804" s="8"/>
    </row>
    <row r="805" spans="1:4">
      <c r="A805" s="41"/>
      <c r="C805" s="8"/>
      <c r="D805" s="8"/>
    </row>
    <row r="806" spans="1:4">
      <c r="A806" s="41"/>
      <c r="C806" s="8"/>
      <c r="D806" s="8"/>
    </row>
    <row r="807" spans="1:4">
      <c r="A807" s="41"/>
      <c r="C807" s="8"/>
      <c r="D807" s="8"/>
    </row>
    <row r="808" spans="1:4">
      <c r="A808" s="41"/>
      <c r="C808" s="8"/>
      <c r="D808" s="8"/>
    </row>
    <row r="809" spans="1:4">
      <c r="A809" s="41"/>
      <c r="C809" s="8"/>
      <c r="D809" s="8"/>
    </row>
    <row r="810" spans="1:4">
      <c r="A810" s="41"/>
      <c r="C810" s="8"/>
      <c r="D810" s="8"/>
    </row>
    <row r="811" spans="1:4">
      <c r="A811" s="41"/>
      <c r="C811" s="8"/>
      <c r="D811" s="8"/>
    </row>
    <row r="812" spans="1:4">
      <c r="A812" s="41"/>
      <c r="C812" s="8"/>
      <c r="D812" s="8"/>
    </row>
    <row r="813" spans="1:4">
      <c r="A813" s="41"/>
      <c r="C813" s="8"/>
      <c r="D813" s="8"/>
    </row>
    <row r="814" spans="1:4">
      <c r="A814" s="41"/>
      <c r="C814" s="8"/>
      <c r="D814" s="8"/>
    </row>
    <row r="815" spans="1:4">
      <c r="A815" s="41"/>
      <c r="C815" s="8"/>
      <c r="D815" s="8"/>
    </row>
    <row r="816" spans="1:4">
      <c r="A816" s="41"/>
      <c r="C816" s="8"/>
      <c r="D816" s="8"/>
    </row>
    <row r="817" spans="1:4">
      <c r="A817" s="41"/>
      <c r="C817" s="8"/>
      <c r="D817" s="8"/>
    </row>
    <row r="818" spans="1:4">
      <c r="A818" s="41"/>
      <c r="C818" s="8"/>
      <c r="D818" s="8"/>
    </row>
    <row r="819" spans="1:4">
      <c r="A819" s="41"/>
      <c r="C819" s="8"/>
      <c r="D819" s="8"/>
    </row>
    <row r="820" spans="1:4">
      <c r="A820" s="41"/>
      <c r="C820" s="8"/>
      <c r="D820" s="8"/>
    </row>
    <row r="821" spans="1:4">
      <c r="A821" s="41"/>
      <c r="C821" s="8"/>
      <c r="D821" s="8"/>
    </row>
    <row r="822" spans="1:4">
      <c r="A822" s="41"/>
      <c r="C822" s="8"/>
      <c r="D822" s="8"/>
    </row>
    <row r="823" spans="1:4">
      <c r="A823" s="41"/>
      <c r="C823" s="8"/>
      <c r="D823" s="8"/>
    </row>
    <row r="824" spans="1:4">
      <c r="A824" s="41"/>
      <c r="C824" s="8"/>
      <c r="D824" s="8"/>
    </row>
    <row r="825" spans="1:4">
      <c r="A825" s="41"/>
      <c r="C825" s="8"/>
      <c r="D825" s="8"/>
    </row>
    <row r="826" spans="1:4">
      <c r="A826" s="41"/>
      <c r="C826" s="8"/>
      <c r="D826" s="8"/>
    </row>
    <row r="827" spans="1:4">
      <c r="A827" s="41"/>
      <c r="C827" s="8"/>
      <c r="D827" s="8"/>
    </row>
    <row r="828" spans="1:4">
      <c r="A828" s="41"/>
      <c r="C828" s="8"/>
      <c r="D828" s="8"/>
    </row>
    <row r="829" spans="1:4">
      <c r="A829" s="41"/>
      <c r="C829" s="8"/>
      <c r="D829" s="8"/>
    </row>
    <row r="830" spans="1:4">
      <c r="A830" s="41"/>
      <c r="C830" s="8"/>
      <c r="D830" s="8"/>
    </row>
    <row r="831" spans="1:4">
      <c r="A831" s="41"/>
      <c r="C831" s="8"/>
      <c r="D831" s="8"/>
    </row>
    <row r="832" spans="1:4">
      <c r="A832" s="41"/>
      <c r="C832" s="8"/>
      <c r="D832" s="8"/>
    </row>
    <row r="833" spans="1:4">
      <c r="A833" s="41"/>
      <c r="C833" s="8"/>
      <c r="D833" s="8"/>
    </row>
    <row r="834" spans="1:4">
      <c r="A834" s="41"/>
      <c r="C834" s="8"/>
      <c r="D834" s="8"/>
    </row>
    <row r="835" spans="1:4">
      <c r="A835" s="41"/>
      <c r="C835" s="8"/>
      <c r="D835" s="8"/>
    </row>
    <row r="836" spans="1:4">
      <c r="A836" s="41"/>
      <c r="C836" s="8"/>
      <c r="D836" s="8"/>
    </row>
    <row r="837" spans="1:4">
      <c r="A837" s="41"/>
      <c r="C837" s="8"/>
      <c r="D837" s="8"/>
    </row>
    <row r="838" spans="1:4">
      <c r="A838" s="41"/>
      <c r="C838" s="8"/>
      <c r="D838" s="8"/>
    </row>
    <row r="839" spans="1:4">
      <c r="A839" s="41"/>
      <c r="C839" s="8"/>
      <c r="D839" s="8"/>
    </row>
    <row r="840" spans="1:4">
      <c r="A840" s="41"/>
      <c r="C840" s="8"/>
      <c r="D840" s="8"/>
    </row>
    <row r="841" spans="1:4">
      <c r="A841" s="41"/>
      <c r="C841" s="8"/>
      <c r="D841" s="8"/>
    </row>
    <row r="842" spans="1:4">
      <c r="A842" s="41"/>
      <c r="C842" s="8"/>
      <c r="D842" s="8"/>
    </row>
    <row r="843" spans="1:4">
      <c r="A843" s="41"/>
      <c r="C843" s="8"/>
      <c r="D843" s="8"/>
    </row>
    <row r="844" spans="1:4">
      <c r="A844" s="41"/>
      <c r="C844" s="8"/>
      <c r="D844" s="8"/>
    </row>
    <row r="845" spans="1:4">
      <c r="A845" s="41"/>
      <c r="C845" s="8"/>
      <c r="D845" s="8"/>
    </row>
    <row r="846" spans="1:4">
      <c r="A846" s="41"/>
      <c r="C846" s="8"/>
      <c r="D846" s="8"/>
    </row>
    <row r="847" spans="1:4">
      <c r="A847" s="41"/>
      <c r="C847" s="8"/>
      <c r="D847" s="8"/>
    </row>
    <row r="848" spans="1:4">
      <c r="A848" s="41"/>
      <c r="C848" s="8"/>
      <c r="D848" s="8"/>
    </row>
    <row r="849" spans="1:4">
      <c r="A849" s="41"/>
      <c r="C849" s="8"/>
      <c r="D849" s="8"/>
    </row>
    <row r="850" spans="1:4">
      <c r="A850" s="41"/>
      <c r="C850" s="8"/>
      <c r="D850" s="8"/>
    </row>
    <row r="851" spans="1:4">
      <c r="A851" s="41"/>
      <c r="C851" s="8"/>
      <c r="D851" s="8"/>
    </row>
    <row r="852" spans="1:4">
      <c r="A852" s="41"/>
      <c r="C852" s="8"/>
      <c r="D852" s="8"/>
    </row>
    <row r="853" spans="1:4">
      <c r="A853" s="41"/>
      <c r="C853" s="8"/>
      <c r="D853" s="8"/>
    </row>
    <row r="854" spans="1:4">
      <c r="A854" s="41"/>
      <c r="C854" s="8"/>
      <c r="D854" s="8"/>
    </row>
    <row r="855" spans="1:4">
      <c r="A855" s="41"/>
      <c r="C855" s="8"/>
      <c r="D855" s="8"/>
    </row>
    <row r="856" spans="1:4">
      <c r="A856" s="41"/>
      <c r="C856" s="8"/>
      <c r="D856" s="8"/>
    </row>
    <row r="857" spans="1:4">
      <c r="A857" s="41"/>
      <c r="C857" s="8"/>
      <c r="D857" s="8"/>
    </row>
    <row r="858" spans="1:4">
      <c r="A858" s="41"/>
      <c r="C858" s="8"/>
      <c r="D858" s="8"/>
    </row>
    <row r="859" spans="1:4">
      <c r="A859" s="41"/>
      <c r="C859" s="8"/>
      <c r="D859" s="8"/>
    </row>
    <row r="860" spans="1:4">
      <c r="A860" s="41"/>
      <c r="C860" s="8"/>
      <c r="D860" s="8"/>
    </row>
    <row r="861" spans="1:4">
      <c r="A861" s="41"/>
      <c r="C861" s="8"/>
      <c r="D861" s="8"/>
    </row>
    <row r="862" spans="1:4">
      <c r="A862" s="41"/>
      <c r="C862" s="8"/>
      <c r="D862" s="8"/>
    </row>
    <row r="863" spans="1:4">
      <c r="A863" s="41"/>
      <c r="C863" s="8"/>
      <c r="D863" s="8"/>
    </row>
    <row r="864" spans="1:4">
      <c r="A864" s="41"/>
      <c r="C864" s="8"/>
      <c r="D864" s="8"/>
    </row>
    <row r="865" spans="1:4">
      <c r="A865" s="41"/>
      <c r="C865" s="8"/>
      <c r="D865" s="8"/>
    </row>
    <row r="866" spans="1:4">
      <c r="A866" s="41"/>
      <c r="C866" s="8"/>
      <c r="D866" s="8"/>
    </row>
    <row r="867" spans="1:4">
      <c r="A867" s="41"/>
      <c r="C867" s="8"/>
      <c r="D867" s="8"/>
    </row>
    <row r="868" spans="1:4">
      <c r="A868" s="41"/>
      <c r="C868" s="8"/>
      <c r="D868" s="8"/>
    </row>
    <row r="869" spans="1:4">
      <c r="A869" s="41"/>
      <c r="C869" s="8"/>
      <c r="D869" s="8"/>
    </row>
    <row r="870" spans="1:4">
      <c r="A870" s="41"/>
      <c r="C870" s="8"/>
      <c r="D870" s="8"/>
    </row>
    <row r="871" spans="1:4">
      <c r="A871" s="41"/>
      <c r="C871" s="8"/>
      <c r="D871" s="8"/>
    </row>
    <row r="872" spans="1:4">
      <c r="A872" s="41"/>
      <c r="C872" s="8"/>
      <c r="D872" s="8"/>
    </row>
    <row r="873" spans="1:4">
      <c r="A873" s="41"/>
      <c r="C873" s="8"/>
      <c r="D873" s="8"/>
    </row>
    <row r="874" spans="1:4">
      <c r="A874" s="41"/>
      <c r="C874" s="8"/>
      <c r="D874" s="8"/>
    </row>
    <row r="875" spans="1:4">
      <c r="A875" s="41"/>
      <c r="C875" s="8"/>
      <c r="D875" s="8"/>
    </row>
    <row r="876" spans="1:4">
      <c r="A876" s="41"/>
      <c r="C876" s="8"/>
      <c r="D876" s="8"/>
    </row>
    <row r="877" spans="1:4">
      <c r="A877" s="41"/>
      <c r="C877" s="8"/>
      <c r="D877" s="8"/>
    </row>
    <row r="878" spans="1:4">
      <c r="A878" s="41"/>
      <c r="C878" s="8"/>
      <c r="D878" s="8"/>
    </row>
    <row r="879" spans="1:4">
      <c r="A879" s="41"/>
      <c r="C879" s="8"/>
      <c r="D879" s="8"/>
    </row>
    <row r="880" spans="1:4">
      <c r="A880" s="41"/>
      <c r="C880" s="8"/>
      <c r="D880" s="8"/>
    </row>
    <row r="881" spans="1:4">
      <c r="A881" s="41"/>
      <c r="C881" s="8"/>
      <c r="D881" s="8"/>
    </row>
    <row r="882" spans="1:4">
      <c r="A882" s="41"/>
      <c r="C882" s="8"/>
      <c r="D882" s="8"/>
    </row>
    <row r="883" spans="1:4">
      <c r="A883" s="41"/>
      <c r="C883" s="8"/>
      <c r="D883" s="8"/>
    </row>
    <row r="884" spans="1:4">
      <c r="A884" s="41"/>
      <c r="C884" s="8"/>
      <c r="D884" s="8"/>
    </row>
    <row r="885" spans="1:4">
      <c r="A885" s="41"/>
      <c r="C885" s="8"/>
      <c r="D885" s="8"/>
    </row>
    <row r="886" spans="1:4">
      <c r="A886" s="41"/>
      <c r="C886" s="8"/>
      <c r="D886" s="8"/>
    </row>
    <row r="887" spans="1:4">
      <c r="A887" s="41"/>
      <c r="C887" s="8"/>
      <c r="D887" s="8"/>
    </row>
    <row r="888" spans="1:4">
      <c r="A888" s="41"/>
      <c r="C888" s="8"/>
      <c r="D888" s="8"/>
    </row>
    <row r="889" spans="1:4">
      <c r="A889" s="41"/>
      <c r="C889" s="8"/>
      <c r="D889" s="8"/>
    </row>
    <row r="890" spans="1:4">
      <c r="A890" s="41"/>
      <c r="C890" s="8"/>
      <c r="D890" s="8"/>
    </row>
    <row r="891" spans="1:4">
      <c r="A891" s="41"/>
      <c r="C891" s="8"/>
      <c r="D891" s="8"/>
    </row>
    <row r="892" spans="1:4">
      <c r="A892" s="41"/>
      <c r="C892" s="8"/>
      <c r="D892" s="8"/>
    </row>
    <row r="893" spans="1:4">
      <c r="A893" s="41"/>
      <c r="C893" s="8"/>
      <c r="D893" s="8"/>
    </row>
    <row r="894" spans="1:4">
      <c r="A894" s="41"/>
      <c r="C894" s="8"/>
      <c r="D894" s="8"/>
    </row>
    <row r="895" spans="1:4">
      <c r="A895" s="41"/>
      <c r="C895" s="8"/>
      <c r="D895" s="8"/>
    </row>
    <row r="896" spans="1:4">
      <c r="A896" s="41"/>
      <c r="C896" s="8"/>
      <c r="D896" s="8"/>
    </row>
    <row r="897" spans="1:4">
      <c r="A897" s="41"/>
      <c r="C897" s="8"/>
      <c r="D897" s="8"/>
    </row>
    <row r="898" spans="1:4">
      <c r="A898" s="41"/>
      <c r="C898" s="8"/>
      <c r="D898" s="8"/>
    </row>
    <row r="899" spans="1:4">
      <c r="A899" s="41"/>
      <c r="C899" s="8"/>
      <c r="D899" s="8"/>
    </row>
    <row r="900" spans="1:4">
      <c r="A900" s="41"/>
      <c r="C900" s="8"/>
      <c r="D900" s="8"/>
    </row>
    <row r="901" spans="1:4">
      <c r="A901" s="41"/>
      <c r="C901" s="8"/>
      <c r="D901" s="8"/>
    </row>
    <row r="902" spans="1:4">
      <c r="A902" s="41"/>
      <c r="C902" s="8"/>
      <c r="D902" s="8"/>
    </row>
    <row r="903" spans="1:4">
      <c r="A903" s="41"/>
      <c r="C903" s="8"/>
      <c r="D903" s="8"/>
    </row>
    <row r="904" spans="1:4">
      <c r="A904" s="41"/>
      <c r="C904" s="8"/>
      <c r="D904" s="8"/>
    </row>
    <row r="905" spans="1:4">
      <c r="A905" s="41"/>
      <c r="C905" s="8"/>
      <c r="D905" s="8"/>
    </row>
    <row r="906" spans="1:4">
      <c r="A906" s="41"/>
      <c r="C906" s="8"/>
      <c r="D906" s="8"/>
    </row>
    <row r="907" spans="1:4">
      <c r="A907" s="41"/>
      <c r="C907" s="8"/>
      <c r="D907" s="8"/>
    </row>
    <row r="908" spans="1:4">
      <c r="A908" s="41"/>
      <c r="C908" s="8"/>
      <c r="D908" s="8"/>
    </row>
    <row r="909" spans="1:4">
      <c r="A909" s="41"/>
      <c r="C909" s="8"/>
      <c r="D909" s="8"/>
    </row>
    <row r="910" spans="1:4">
      <c r="A910" s="41"/>
      <c r="C910" s="8"/>
      <c r="D910" s="8"/>
    </row>
    <row r="911" spans="1:4">
      <c r="A911" s="41"/>
      <c r="C911" s="8"/>
      <c r="D911" s="8"/>
    </row>
    <row r="912" spans="1:4">
      <c r="A912" s="41"/>
      <c r="C912" s="8"/>
      <c r="D912" s="8"/>
    </row>
    <row r="913" spans="1:4">
      <c r="A913" s="41"/>
      <c r="C913" s="8"/>
      <c r="D913" s="8"/>
    </row>
    <row r="914" spans="1:4">
      <c r="A914" s="41"/>
      <c r="C914" s="8"/>
      <c r="D914" s="8"/>
    </row>
    <row r="915" spans="1:4">
      <c r="A915" s="41"/>
      <c r="C915" s="8"/>
      <c r="D915" s="8"/>
    </row>
    <row r="916" spans="1:4">
      <c r="A916" s="41"/>
      <c r="C916" s="8"/>
      <c r="D916" s="8"/>
    </row>
    <row r="917" spans="1:4">
      <c r="A917" s="41"/>
      <c r="C917" s="8"/>
      <c r="D917" s="8"/>
    </row>
    <row r="918" spans="1:4">
      <c r="A918" s="41"/>
      <c r="C918" s="8"/>
      <c r="D918" s="8"/>
    </row>
    <row r="919" spans="1:4">
      <c r="A919" s="41"/>
      <c r="C919" s="8"/>
      <c r="D919" s="8"/>
    </row>
    <row r="920" spans="1:4">
      <c r="A920" s="41"/>
      <c r="C920" s="8"/>
      <c r="D920" s="8"/>
    </row>
    <row r="921" spans="1:4">
      <c r="A921" s="41"/>
      <c r="C921" s="8"/>
      <c r="D921" s="8"/>
    </row>
    <row r="922" spans="1:4">
      <c r="A922" s="41"/>
      <c r="C922" s="8"/>
      <c r="D922" s="8"/>
    </row>
    <row r="923" spans="1:4">
      <c r="A923" s="41"/>
      <c r="C923" s="8"/>
      <c r="D923" s="8"/>
    </row>
    <row r="924" spans="1:4">
      <c r="A924" s="41"/>
      <c r="C924" s="8"/>
      <c r="D924" s="8"/>
    </row>
    <row r="925" spans="1:4">
      <c r="A925" s="41"/>
      <c r="C925" s="8"/>
      <c r="D925" s="8"/>
    </row>
    <row r="926" spans="1:4">
      <c r="A926" s="41"/>
      <c r="C926" s="8"/>
      <c r="D926" s="8"/>
    </row>
    <row r="927" spans="1:4">
      <c r="A927" s="41"/>
      <c r="C927" s="8"/>
      <c r="D927" s="8"/>
    </row>
    <row r="928" spans="1:4">
      <c r="A928" s="41"/>
      <c r="C928" s="8"/>
      <c r="D928" s="8"/>
    </row>
    <row r="929" spans="1:4">
      <c r="A929" s="41"/>
      <c r="C929" s="8"/>
      <c r="D929" s="8"/>
    </row>
    <row r="930" spans="1:4">
      <c r="A930" s="41"/>
      <c r="C930" s="8"/>
      <c r="D930" s="8"/>
    </row>
    <row r="931" spans="1:4">
      <c r="A931" s="41"/>
      <c r="C931" s="8"/>
      <c r="D931" s="8"/>
    </row>
    <row r="932" spans="1:4">
      <c r="A932" s="41"/>
      <c r="C932" s="8"/>
      <c r="D932" s="8"/>
    </row>
    <row r="933" spans="1:4">
      <c r="A933" s="41"/>
      <c r="C933" s="8"/>
      <c r="D933" s="8"/>
    </row>
    <row r="934" spans="1:4">
      <c r="A934" s="41"/>
      <c r="C934" s="8"/>
      <c r="D934" s="8"/>
    </row>
    <row r="935" spans="1:4">
      <c r="A935" s="41"/>
      <c r="C935" s="8"/>
      <c r="D935" s="8"/>
    </row>
    <row r="936" spans="1:4">
      <c r="A936" s="41"/>
      <c r="C936" s="8"/>
      <c r="D936" s="8"/>
    </row>
    <row r="937" spans="1:4">
      <c r="A937" s="41"/>
      <c r="C937" s="8"/>
      <c r="D937" s="8"/>
    </row>
    <row r="938" spans="1:4">
      <c r="A938" s="41"/>
      <c r="C938" s="8"/>
      <c r="D938" s="8"/>
    </row>
    <row r="939" spans="1:4">
      <c r="A939" s="41"/>
      <c r="C939" s="8"/>
      <c r="D939" s="8"/>
    </row>
    <row r="940" spans="1:4">
      <c r="A940" s="41"/>
      <c r="C940" s="8"/>
      <c r="D940" s="8"/>
    </row>
    <row r="941" spans="1:4">
      <c r="A941" s="41"/>
      <c r="C941" s="8"/>
      <c r="D941" s="8"/>
    </row>
    <row r="942" spans="1:4">
      <c r="A942" s="41"/>
      <c r="C942" s="8"/>
      <c r="D942" s="8"/>
    </row>
    <row r="943" spans="1:4">
      <c r="A943" s="41"/>
      <c r="C943" s="8"/>
      <c r="D943" s="8"/>
    </row>
    <row r="944" spans="1:4">
      <c r="A944" s="41"/>
      <c r="C944" s="8"/>
      <c r="D944" s="8"/>
    </row>
    <row r="945" spans="1:4">
      <c r="A945" s="41"/>
      <c r="C945" s="8"/>
      <c r="D945" s="8"/>
    </row>
    <row r="946" spans="1:4">
      <c r="A946" s="41"/>
      <c r="C946" s="8"/>
      <c r="D946" s="8"/>
    </row>
    <row r="947" spans="1:4">
      <c r="A947" s="41"/>
      <c r="C947" s="8"/>
      <c r="D947" s="8"/>
    </row>
    <row r="948" spans="1:4">
      <c r="A948" s="41"/>
      <c r="C948" s="8"/>
      <c r="D948" s="8"/>
    </row>
    <row r="949" spans="1:4">
      <c r="A949" s="41"/>
      <c r="C949" s="8"/>
      <c r="D949" s="8"/>
    </row>
    <row r="950" spans="1:4">
      <c r="A950" s="41"/>
      <c r="C950" s="8"/>
      <c r="D950" s="8"/>
    </row>
    <row r="951" spans="1:4">
      <c r="A951" s="41"/>
      <c r="C951" s="8"/>
      <c r="D951" s="8"/>
    </row>
    <row r="952" spans="1:4">
      <c r="A952" s="41"/>
      <c r="C952" s="8"/>
      <c r="D952" s="8"/>
    </row>
    <row r="953" spans="1:4">
      <c r="A953" s="41"/>
      <c r="C953" s="8"/>
      <c r="D953" s="8"/>
    </row>
    <row r="954" spans="1:4">
      <c r="A954" s="41"/>
      <c r="C954" s="8"/>
      <c r="D954" s="8"/>
    </row>
    <row r="955" spans="1:4">
      <c r="A955" s="41"/>
      <c r="C955" s="8"/>
      <c r="D955" s="8"/>
    </row>
    <row r="956" spans="1:4">
      <c r="A956" s="41"/>
      <c r="C956" s="8"/>
      <c r="D956" s="8"/>
    </row>
    <row r="957" spans="1:4">
      <c r="A957" s="41"/>
      <c r="C957" s="8"/>
      <c r="D957" s="8"/>
    </row>
    <row r="958" spans="1:4">
      <c r="A958" s="41"/>
      <c r="C958" s="8"/>
      <c r="D958" s="8"/>
    </row>
    <row r="959" spans="1:4">
      <c r="A959" s="41"/>
      <c r="C959" s="8"/>
      <c r="D959" s="8"/>
    </row>
    <row r="960" spans="1:4">
      <c r="A960" s="41"/>
      <c r="C960" s="8"/>
      <c r="D960" s="8"/>
    </row>
    <row r="961" spans="1:4">
      <c r="A961" s="41"/>
      <c r="C961" s="8"/>
      <c r="D961" s="8"/>
    </row>
    <row r="962" spans="1:4">
      <c r="A962" s="41"/>
      <c r="C962" s="8"/>
      <c r="D962" s="8"/>
    </row>
    <row r="963" spans="1:4">
      <c r="A963" s="41"/>
      <c r="C963" s="8"/>
      <c r="D963" s="8"/>
    </row>
    <row r="964" spans="1:4">
      <c r="A964" s="41"/>
      <c r="C964" s="8"/>
      <c r="D964" s="8"/>
    </row>
    <row r="965" spans="1:4">
      <c r="A965" s="41"/>
      <c r="C965" s="8"/>
      <c r="D965" s="8"/>
    </row>
    <row r="966" spans="1:4">
      <c r="A966" s="41"/>
      <c r="C966" s="8"/>
      <c r="D966" s="8"/>
    </row>
    <row r="967" spans="1:4">
      <c r="A967" s="41"/>
      <c r="C967" s="8"/>
      <c r="D967" s="8"/>
    </row>
    <row r="968" spans="1:4">
      <c r="A968" s="41"/>
      <c r="C968" s="8"/>
      <c r="D968" s="8"/>
    </row>
    <row r="969" spans="1:4">
      <c r="A969" s="41"/>
      <c r="C969" s="8"/>
      <c r="D969" s="8"/>
    </row>
    <row r="970" spans="1:4">
      <c r="A970" s="41"/>
      <c r="C970" s="8"/>
      <c r="D970" s="8"/>
    </row>
    <row r="971" spans="1:4">
      <c r="A971" s="41"/>
      <c r="C971" s="8"/>
      <c r="D971" s="8"/>
    </row>
    <row r="972" spans="1:4">
      <c r="A972" s="41"/>
      <c r="C972" s="8"/>
      <c r="D972" s="8"/>
    </row>
    <row r="973" spans="1:4">
      <c r="A973" s="41"/>
      <c r="C973" s="8"/>
      <c r="D973" s="8"/>
    </row>
    <row r="974" spans="1:4">
      <c r="A974" s="41"/>
      <c r="C974" s="8"/>
      <c r="D974" s="8"/>
    </row>
    <row r="975" spans="1:4">
      <c r="A975" s="41"/>
      <c r="C975" s="8"/>
      <c r="D975" s="8"/>
    </row>
    <row r="976" spans="1:4">
      <c r="A976" s="41"/>
      <c r="C976" s="8"/>
      <c r="D976" s="8"/>
    </row>
    <row r="977" spans="1:4">
      <c r="A977" s="41"/>
      <c r="C977" s="8"/>
      <c r="D977" s="8"/>
    </row>
    <row r="978" spans="1:4">
      <c r="A978" s="41"/>
      <c r="C978" s="8"/>
      <c r="D978" s="8"/>
    </row>
    <row r="979" spans="1:4">
      <c r="A979" s="41"/>
      <c r="C979" s="8"/>
      <c r="D979" s="8"/>
    </row>
    <row r="980" spans="1:4">
      <c r="A980" s="41"/>
      <c r="C980" s="8"/>
      <c r="D980" s="8"/>
    </row>
    <row r="981" spans="1:4">
      <c r="A981" s="41"/>
      <c r="C981" s="8"/>
      <c r="D981" s="8"/>
    </row>
    <row r="982" spans="1:4">
      <c r="A982" s="41"/>
      <c r="C982" s="8"/>
      <c r="D982" s="8"/>
    </row>
    <row r="983" spans="1:4">
      <c r="A983" s="41"/>
      <c r="C983" s="8"/>
      <c r="D983" s="8"/>
    </row>
    <row r="984" spans="1:4">
      <c r="A984" s="41"/>
      <c r="C984" s="8"/>
      <c r="D984" s="8"/>
    </row>
    <row r="985" spans="1:4">
      <c r="A985" s="41"/>
      <c r="C985" s="8"/>
      <c r="D985" s="8"/>
    </row>
    <row r="986" spans="1:4">
      <c r="A986" s="41"/>
      <c r="C986" s="8"/>
      <c r="D986" s="8"/>
    </row>
    <row r="987" spans="1:4">
      <c r="A987" s="41"/>
      <c r="C987" s="8"/>
      <c r="D987" s="8"/>
    </row>
    <row r="988" spans="1:4">
      <c r="A988" s="41"/>
      <c r="C988" s="8"/>
      <c r="D988" s="8"/>
    </row>
    <row r="989" spans="1:4">
      <c r="A989" s="41"/>
      <c r="C989" s="8"/>
      <c r="D989" s="8"/>
    </row>
    <row r="990" spans="1:4">
      <c r="A990" s="41"/>
      <c r="C990" s="8"/>
      <c r="D990" s="8"/>
    </row>
    <row r="991" spans="1:4">
      <c r="A991" s="41"/>
      <c r="C991" s="8"/>
      <c r="D991" s="8"/>
    </row>
    <row r="992" spans="1:4">
      <c r="A992" s="41"/>
      <c r="C992" s="8"/>
      <c r="D992" s="8"/>
    </row>
    <row r="993" spans="1:4">
      <c r="A993" s="41"/>
      <c r="C993" s="8"/>
      <c r="D993" s="8"/>
    </row>
    <row r="994" spans="1:4">
      <c r="A994" s="41"/>
      <c r="C994" s="8"/>
      <c r="D994" s="8"/>
    </row>
    <row r="995" spans="1:4">
      <c r="A995" s="41"/>
      <c r="C995" s="8"/>
      <c r="D995" s="8"/>
    </row>
    <row r="996" spans="1:4">
      <c r="A996" s="41"/>
      <c r="C996" s="8"/>
      <c r="D996" s="8"/>
    </row>
    <row r="997" spans="1:4">
      <c r="A997" s="41"/>
      <c r="C997" s="8"/>
      <c r="D997" s="8"/>
    </row>
    <row r="998" spans="1:4">
      <c r="A998" s="41"/>
      <c r="C998" s="8"/>
      <c r="D998" s="8"/>
    </row>
    <row r="999" spans="1:4">
      <c r="A999" s="41"/>
      <c r="C999" s="8"/>
      <c r="D999" s="8"/>
    </row>
    <row r="1000" spans="1:4">
      <c r="A1000" s="41"/>
      <c r="C1000" s="8"/>
      <c r="D1000" s="8"/>
    </row>
    <row r="1001" spans="1:4">
      <c r="A1001" s="41"/>
      <c r="C1001" s="8"/>
      <c r="D1001" s="8"/>
    </row>
    <row r="1002" spans="1:4">
      <c r="A1002" s="41"/>
      <c r="C1002" s="8"/>
      <c r="D1002" s="8"/>
    </row>
    <row r="1003" spans="1:4">
      <c r="A1003" s="41"/>
      <c r="C1003" s="8"/>
      <c r="D1003" s="8"/>
    </row>
    <row r="1004" spans="1:4">
      <c r="A1004" s="41"/>
      <c r="C1004" s="8"/>
      <c r="D1004" s="8"/>
    </row>
    <row r="1005" spans="1:4">
      <c r="A1005" s="41"/>
      <c r="C1005" s="8"/>
      <c r="D1005" s="8"/>
    </row>
    <row r="1006" spans="1:4">
      <c r="A1006" s="41"/>
      <c r="C1006" s="8"/>
      <c r="D1006" s="8"/>
    </row>
    <row r="1007" spans="1:4">
      <c r="A1007" s="41"/>
      <c r="C1007" s="8"/>
      <c r="D1007" s="8"/>
    </row>
    <row r="1008" spans="1:4">
      <c r="A1008" s="41"/>
      <c r="C1008" s="8"/>
      <c r="D1008" s="8"/>
    </row>
    <row r="1009" spans="1:4">
      <c r="A1009" s="41"/>
      <c r="C1009" s="8"/>
      <c r="D1009" s="8"/>
    </row>
    <row r="1010" spans="1:4">
      <c r="A1010" s="41"/>
      <c r="C1010" s="8"/>
      <c r="D1010" s="8"/>
    </row>
    <row r="1011" spans="1:4">
      <c r="A1011" s="41"/>
      <c r="C1011" s="8"/>
      <c r="D1011" s="8"/>
    </row>
    <row r="1012" spans="1:4">
      <c r="A1012" s="41"/>
      <c r="C1012" s="8"/>
      <c r="D1012" s="8"/>
    </row>
    <row r="1013" spans="1:4">
      <c r="A1013" s="41"/>
      <c r="C1013" s="8"/>
      <c r="D1013" s="8"/>
    </row>
    <row r="1014" spans="1:4">
      <c r="A1014" s="41"/>
      <c r="C1014" s="8"/>
      <c r="D1014" s="8"/>
    </row>
    <row r="1015" spans="1:4">
      <c r="A1015" s="41"/>
      <c r="C1015" s="8"/>
      <c r="D1015" s="8"/>
    </row>
    <row r="1016" spans="1:4">
      <c r="A1016" s="41"/>
      <c r="C1016" s="8"/>
      <c r="D1016" s="8"/>
    </row>
    <row r="1017" spans="1:4">
      <c r="A1017" s="41"/>
      <c r="C1017" s="8"/>
      <c r="D1017" s="8"/>
    </row>
    <row r="1018" spans="1:4">
      <c r="A1018" s="41"/>
      <c r="C1018" s="8"/>
      <c r="D1018" s="8"/>
    </row>
    <row r="1019" spans="1:4">
      <c r="A1019" s="41"/>
      <c r="C1019" s="8"/>
      <c r="D1019" s="8"/>
    </row>
    <row r="1020" spans="1:4">
      <c r="A1020" s="41"/>
      <c r="C1020" s="8"/>
      <c r="D1020" s="8"/>
    </row>
    <row r="1021" spans="1:4">
      <c r="A1021" s="41"/>
      <c r="C1021" s="8"/>
      <c r="D1021" s="8"/>
    </row>
    <row r="1022" spans="1:4">
      <c r="A1022" s="41"/>
      <c r="C1022" s="8"/>
      <c r="D1022" s="8"/>
    </row>
    <row r="1023" spans="1:4">
      <c r="A1023" s="41"/>
      <c r="C1023" s="8"/>
      <c r="D1023" s="8"/>
    </row>
    <row r="1024" spans="1:4">
      <c r="A1024" s="41"/>
      <c r="C1024" s="8"/>
      <c r="D1024" s="8"/>
    </row>
    <row r="1025" spans="1:4">
      <c r="A1025" s="41"/>
      <c r="C1025" s="8"/>
      <c r="D1025" s="8"/>
    </row>
    <row r="1026" spans="1:4">
      <c r="A1026" s="41"/>
      <c r="C1026" s="8"/>
      <c r="D1026" s="8"/>
    </row>
    <row r="1027" spans="1:4">
      <c r="A1027" s="41"/>
      <c r="C1027" s="8"/>
      <c r="D1027" s="8"/>
    </row>
    <row r="1028" spans="1:4">
      <c r="A1028" s="41"/>
      <c r="C1028" s="8"/>
      <c r="D1028" s="8"/>
    </row>
    <row r="1029" spans="1:4">
      <c r="A1029" s="41"/>
      <c r="C1029" s="8"/>
      <c r="D1029" s="8"/>
    </row>
    <row r="1030" spans="1:4">
      <c r="A1030" s="41"/>
      <c r="C1030" s="8"/>
      <c r="D1030" s="8"/>
    </row>
    <row r="1031" spans="1:4">
      <c r="A1031" s="41"/>
      <c r="C1031" s="8"/>
      <c r="D1031" s="8"/>
    </row>
    <row r="1032" spans="1:4">
      <c r="A1032" s="41"/>
      <c r="C1032" s="8"/>
      <c r="D1032" s="8"/>
    </row>
    <row r="1033" spans="1:4">
      <c r="A1033" s="41"/>
      <c r="C1033" s="8"/>
      <c r="D1033" s="8"/>
    </row>
    <row r="1034" spans="1:4">
      <c r="A1034" s="41"/>
      <c r="C1034" s="8"/>
      <c r="D1034" s="8"/>
    </row>
    <row r="1035" spans="1:4">
      <c r="A1035" s="41"/>
      <c r="C1035" s="8"/>
      <c r="D1035" s="8"/>
    </row>
    <row r="1036" spans="1:4">
      <c r="A1036" s="41"/>
      <c r="C1036" s="8"/>
      <c r="D1036" s="8"/>
    </row>
    <row r="1037" spans="1:4">
      <c r="A1037" s="41"/>
      <c r="C1037" s="8"/>
      <c r="D1037" s="8"/>
    </row>
    <row r="1038" spans="1:4">
      <c r="A1038" s="41"/>
      <c r="C1038" s="8"/>
      <c r="D1038" s="8"/>
    </row>
    <row r="1039" spans="1:4">
      <c r="A1039" s="41"/>
      <c r="C1039" s="8"/>
      <c r="D1039" s="8"/>
    </row>
    <row r="1040" spans="1:4">
      <c r="A1040" s="41"/>
      <c r="C1040" s="8"/>
      <c r="D1040" s="8"/>
    </row>
    <row r="1041" spans="1:4">
      <c r="A1041" s="41"/>
      <c r="C1041" s="8"/>
      <c r="D1041" s="8"/>
    </row>
    <row r="1042" spans="1:4">
      <c r="A1042" s="41"/>
      <c r="C1042" s="8"/>
      <c r="D1042" s="8"/>
    </row>
    <row r="1043" spans="1:4">
      <c r="A1043" s="41"/>
      <c r="C1043" s="8"/>
      <c r="D1043" s="8"/>
    </row>
    <row r="1044" spans="1:4">
      <c r="A1044" s="41"/>
      <c r="C1044" s="8"/>
      <c r="D1044" s="8"/>
    </row>
    <row r="1045" spans="1:4">
      <c r="A1045" s="41"/>
      <c r="C1045" s="8"/>
      <c r="D1045" s="8"/>
    </row>
    <row r="1046" spans="1:4">
      <c r="A1046" s="41"/>
      <c r="C1046" s="8"/>
      <c r="D1046" s="8"/>
    </row>
    <row r="1047" spans="1:4">
      <c r="A1047" s="41"/>
      <c r="C1047" s="8"/>
      <c r="D1047" s="8"/>
    </row>
    <row r="1048" spans="1:4">
      <c r="A1048" s="41"/>
      <c r="C1048" s="8"/>
      <c r="D1048" s="8"/>
    </row>
    <row r="1049" spans="1:4">
      <c r="A1049" s="41"/>
      <c r="C1049" s="8"/>
      <c r="D1049" s="8"/>
    </row>
    <row r="1050" spans="1:4">
      <c r="A1050" s="41"/>
      <c r="C1050" s="8"/>
      <c r="D1050" s="8"/>
    </row>
    <row r="1051" spans="1:4">
      <c r="A1051" s="41"/>
      <c r="C1051" s="8"/>
      <c r="D1051" s="8"/>
    </row>
    <row r="1052" spans="1:4">
      <c r="A1052" s="41"/>
      <c r="C1052" s="8"/>
      <c r="D1052" s="8"/>
    </row>
    <row r="1053" spans="1:4">
      <c r="A1053" s="41"/>
      <c r="C1053" s="8"/>
      <c r="D1053" s="8"/>
    </row>
    <row r="1054" spans="1:4">
      <c r="A1054" s="41"/>
      <c r="C1054" s="8"/>
      <c r="D1054" s="8"/>
    </row>
    <row r="1055" spans="1:4">
      <c r="A1055" s="41"/>
      <c r="C1055" s="8"/>
      <c r="D1055" s="8"/>
    </row>
    <row r="1056" spans="1:4">
      <c r="A1056" s="41"/>
      <c r="C1056" s="8"/>
      <c r="D1056" s="8"/>
    </row>
    <row r="1057" spans="1:4">
      <c r="A1057" s="41"/>
      <c r="C1057" s="8"/>
      <c r="D1057" s="8"/>
    </row>
    <row r="1058" spans="1:4">
      <c r="A1058" s="41"/>
      <c r="C1058" s="8"/>
      <c r="D1058" s="8"/>
    </row>
    <row r="1059" spans="1:4">
      <c r="A1059" s="41"/>
      <c r="C1059" s="8"/>
      <c r="D1059" s="8"/>
    </row>
    <row r="1060" spans="1:4">
      <c r="A1060" s="41"/>
      <c r="C1060" s="8"/>
      <c r="D1060" s="8"/>
    </row>
    <row r="1061" spans="1:4">
      <c r="A1061" s="41"/>
      <c r="C1061" s="8"/>
      <c r="D1061" s="8"/>
    </row>
    <row r="1062" spans="1:4">
      <c r="A1062" s="41"/>
      <c r="C1062" s="8"/>
      <c r="D1062" s="8"/>
    </row>
    <row r="1063" spans="1:4">
      <c r="A1063" s="41"/>
      <c r="C1063" s="8"/>
      <c r="D1063" s="8"/>
    </row>
    <row r="1064" spans="1:4">
      <c r="A1064" s="41"/>
      <c r="C1064" s="8"/>
      <c r="D1064" s="8"/>
    </row>
    <row r="1065" spans="1:4">
      <c r="A1065" s="41"/>
      <c r="C1065" s="8"/>
      <c r="D1065" s="8"/>
    </row>
    <row r="1066" spans="1:4">
      <c r="A1066" s="41"/>
      <c r="C1066" s="8"/>
      <c r="D1066" s="8"/>
    </row>
    <row r="1067" spans="1:4">
      <c r="A1067" s="41"/>
      <c r="C1067" s="8"/>
      <c r="D1067" s="8"/>
    </row>
    <row r="1068" spans="1:4">
      <c r="A1068" s="41"/>
      <c r="C1068" s="8"/>
      <c r="D1068" s="8"/>
    </row>
    <row r="1069" spans="1:4">
      <c r="A1069" s="41"/>
      <c r="C1069" s="8"/>
      <c r="D1069" s="8"/>
    </row>
    <row r="1070" spans="1:4">
      <c r="A1070" s="41"/>
      <c r="C1070" s="8"/>
      <c r="D1070" s="8"/>
    </row>
    <row r="1071" spans="1:4">
      <c r="A1071" s="41"/>
      <c r="C1071" s="8"/>
      <c r="D1071" s="8"/>
    </row>
    <row r="1072" spans="1:4">
      <c r="A1072" s="41"/>
      <c r="C1072" s="8"/>
      <c r="D1072" s="8"/>
    </row>
    <row r="1073" spans="1:4">
      <c r="A1073" s="41"/>
      <c r="C1073" s="8"/>
      <c r="D1073" s="8"/>
    </row>
    <row r="1074" spans="1:4">
      <c r="A1074" s="41"/>
      <c r="C1074" s="8"/>
      <c r="D1074" s="8"/>
    </row>
    <row r="1075" spans="1:4">
      <c r="A1075" s="41"/>
      <c r="C1075" s="8"/>
      <c r="D1075" s="8"/>
    </row>
    <row r="1076" spans="1:4">
      <c r="A1076" s="41"/>
      <c r="C1076" s="8"/>
      <c r="D1076" s="8"/>
    </row>
    <row r="1077" spans="1:4">
      <c r="A1077" s="41"/>
      <c r="C1077" s="8"/>
      <c r="D1077" s="8"/>
    </row>
    <row r="1078" spans="1:4">
      <c r="A1078" s="41"/>
      <c r="C1078" s="8"/>
      <c r="D1078" s="8"/>
    </row>
    <row r="1079" spans="1:4">
      <c r="A1079" s="41"/>
      <c r="C1079" s="8"/>
      <c r="D1079" s="8"/>
    </row>
    <row r="1080" spans="1:4">
      <c r="A1080" s="41"/>
      <c r="C1080" s="8"/>
      <c r="D1080" s="8"/>
    </row>
    <row r="1081" spans="1:4">
      <c r="A1081" s="41"/>
      <c r="C1081" s="8"/>
      <c r="D1081" s="8"/>
    </row>
    <row r="1082" spans="1:4">
      <c r="A1082" s="41"/>
      <c r="C1082" s="8"/>
      <c r="D1082" s="8"/>
    </row>
    <row r="1083" spans="1:4">
      <c r="A1083" s="41"/>
      <c r="C1083" s="8"/>
      <c r="D1083" s="8"/>
    </row>
    <row r="1084" spans="1:4">
      <c r="A1084" s="41"/>
      <c r="C1084" s="8"/>
      <c r="D1084" s="8"/>
    </row>
    <row r="1085" spans="1:4">
      <c r="A1085" s="41"/>
      <c r="C1085" s="8"/>
      <c r="D1085" s="8"/>
    </row>
    <row r="1086" spans="1:4">
      <c r="A1086" s="41"/>
      <c r="C1086" s="8"/>
      <c r="D1086" s="8"/>
    </row>
    <row r="1087" spans="1:4">
      <c r="A1087" s="41"/>
      <c r="C1087" s="8"/>
      <c r="D1087" s="8"/>
    </row>
    <row r="1088" spans="1:4">
      <c r="A1088" s="41"/>
      <c r="C1088" s="8"/>
      <c r="D1088" s="8"/>
    </row>
    <row r="1089" spans="1:4">
      <c r="A1089" s="41"/>
      <c r="C1089" s="8"/>
      <c r="D1089" s="8"/>
    </row>
    <row r="1090" spans="1:4">
      <c r="A1090" s="41"/>
      <c r="C1090" s="8"/>
      <c r="D1090" s="8"/>
    </row>
    <row r="1091" spans="1:4">
      <c r="A1091" s="41"/>
      <c r="C1091" s="8"/>
      <c r="D1091" s="8"/>
    </row>
    <row r="1092" spans="1:4">
      <c r="A1092" s="41"/>
      <c r="C1092" s="8"/>
      <c r="D1092" s="8"/>
    </row>
    <row r="1093" spans="1:4">
      <c r="A1093" s="41"/>
      <c r="C1093" s="8"/>
      <c r="D1093" s="8"/>
    </row>
    <row r="1094" spans="1:4">
      <c r="A1094" s="41"/>
      <c r="C1094" s="8"/>
      <c r="D1094" s="8"/>
    </row>
    <row r="1095" spans="1:4">
      <c r="A1095" s="41"/>
      <c r="C1095" s="8"/>
      <c r="D1095" s="8"/>
    </row>
    <row r="1096" spans="1:4">
      <c r="A1096" s="41"/>
      <c r="C1096" s="8"/>
      <c r="D1096" s="8"/>
    </row>
    <row r="1097" spans="1:4">
      <c r="A1097" s="41"/>
      <c r="C1097" s="8"/>
      <c r="D1097" s="8"/>
    </row>
    <row r="1098" spans="1:4">
      <c r="A1098" s="41"/>
      <c r="C1098" s="8"/>
      <c r="D1098" s="8"/>
    </row>
    <row r="1099" spans="1:4">
      <c r="A1099" s="41"/>
      <c r="C1099" s="8"/>
      <c r="D1099" s="8"/>
    </row>
    <row r="1100" spans="1:4">
      <c r="A1100" s="41"/>
      <c r="C1100" s="8"/>
      <c r="D1100" s="8"/>
    </row>
    <row r="1101" spans="1:4">
      <c r="A1101" s="41"/>
      <c r="C1101" s="8"/>
      <c r="D1101" s="8"/>
    </row>
    <row r="1102" spans="1:4">
      <c r="A1102" s="41"/>
      <c r="C1102" s="8"/>
      <c r="D1102" s="8"/>
    </row>
    <row r="1103" spans="1:4">
      <c r="A1103" s="41"/>
      <c r="C1103" s="8"/>
      <c r="D1103" s="8"/>
    </row>
    <row r="1104" spans="1:4">
      <c r="A1104" s="41"/>
      <c r="C1104" s="8"/>
      <c r="D1104" s="8"/>
    </row>
    <row r="1105" spans="1:4">
      <c r="A1105" s="41"/>
      <c r="C1105" s="8"/>
      <c r="D1105" s="8"/>
    </row>
    <row r="1106" spans="1:4">
      <c r="A1106" s="41"/>
      <c r="C1106" s="8"/>
      <c r="D1106" s="8"/>
    </row>
    <row r="1107" spans="1:4">
      <c r="A1107" s="41"/>
      <c r="C1107" s="8"/>
      <c r="D1107" s="8"/>
    </row>
    <row r="1108" spans="1:4">
      <c r="A1108" s="41"/>
      <c r="C1108" s="8"/>
      <c r="D1108" s="8"/>
    </row>
    <row r="1109" spans="1:4">
      <c r="A1109" s="41"/>
      <c r="C1109" s="8"/>
      <c r="D1109" s="8"/>
    </row>
    <row r="1110" spans="1:4">
      <c r="A1110" s="41"/>
      <c r="C1110" s="8"/>
      <c r="D1110" s="8"/>
    </row>
    <row r="1111" spans="1:4">
      <c r="A1111" s="41"/>
      <c r="C1111" s="8"/>
      <c r="D1111" s="8"/>
    </row>
    <row r="1112" spans="1:4">
      <c r="A1112" s="41"/>
      <c r="C1112" s="8"/>
      <c r="D1112" s="8"/>
    </row>
    <row r="1113" spans="1:4">
      <c r="A1113" s="41"/>
      <c r="C1113" s="8"/>
      <c r="D1113" s="8"/>
    </row>
    <row r="1114" spans="1:4">
      <c r="A1114" s="41"/>
      <c r="C1114" s="8"/>
      <c r="D1114" s="8"/>
    </row>
    <row r="1115" spans="1:4">
      <c r="A1115" s="41"/>
      <c r="C1115" s="8"/>
      <c r="D1115" s="8"/>
    </row>
    <row r="1116" spans="1:4">
      <c r="A1116" s="41"/>
      <c r="C1116" s="8"/>
      <c r="D1116" s="8"/>
    </row>
    <row r="1117" spans="1:4">
      <c r="A1117" s="41"/>
      <c r="C1117" s="8"/>
      <c r="D1117" s="8"/>
    </row>
    <row r="1118" spans="1:4">
      <c r="A1118" s="41"/>
      <c r="C1118" s="8"/>
      <c r="D1118" s="8"/>
    </row>
    <row r="1119" spans="1:4">
      <c r="A1119" s="41"/>
      <c r="C1119" s="8"/>
      <c r="D1119" s="8"/>
    </row>
    <row r="1120" spans="1:4">
      <c r="A1120" s="41"/>
      <c r="C1120" s="8"/>
      <c r="D1120" s="8"/>
    </row>
    <row r="1121" spans="1:4">
      <c r="A1121" s="41"/>
      <c r="C1121" s="8"/>
      <c r="D1121" s="8"/>
    </row>
    <row r="1122" spans="1:4">
      <c r="A1122" s="41"/>
      <c r="C1122" s="8"/>
      <c r="D1122" s="8"/>
    </row>
    <row r="1123" spans="1:4">
      <c r="A1123" s="41"/>
      <c r="C1123" s="8"/>
      <c r="D1123" s="8"/>
    </row>
    <row r="1124" spans="1:4">
      <c r="A1124" s="41"/>
      <c r="C1124" s="8"/>
      <c r="D1124" s="8"/>
    </row>
    <row r="1125" spans="1:4">
      <c r="A1125" s="41"/>
      <c r="C1125" s="8"/>
      <c r="D1125" s="8"/>
    </row>
    <row r="1126" spans="1:4">
      <c r="A1126" s="41"/>
      <c r="C1126" s="8"/>
      <c r="D1126" s="8"/>
    </row>
    <row r="1127" spans="1:4">
      <c r="A1127" s="41"/>
      <c r="C1127" s="8"/>
      <c r="D1127" s="8"/>
    </row>
    <row r="1128" spans="1:4">
      <c r="A1128" s="41"/>
      <c r="C1128" s="8"/>
      <c r="D1128" s="8"/>
    </row>
    <row r="1129" spans="1:4">
      <c r="A1129" s="41"/>
      <c r="C1129" s="8"/>
      <c r="D1129" s="8"/>
    </row>
    <row r="1130" spans="1:4">
      <c r="A1130" s="41"/>
      <c r="C1130" s="8"/>
      <c r="D1130" s="8"/>
    </row>
    <row r="1131" spans="1:4">
      <c r="A1131" s="41"/>
      <c r="C1131" s="8"/>
      <c r="D1131" s="8"/>
    </row>
    <row r="1132" spans="1:4">
      <c r="A1132" s="41"/>
      <c r="C1132" s="8"/>
      <c r="D1132" s="8"/>
    </row>
    <row r="1133" spans="1:4">
      <c r="A1133" s="41"/>
      <c r="C1133" s="8"/>
      <c r="D1133" s="8"/>
    </row>
    <row r="1134" spans="1:4">
      <c r="A1134" s="41"/>
      <c r="C1134" s="8"/>
      <c r="D1134" s="8"/>
    </row>
    <row r="1135" spans="1:4">
      <c r="A1135" s="41"/>
      <c r="C1135" s="8"/>
      <c r="D1135" s="8"/>
    </row>
    <row r="1136" spans="1:4">
      <c r="A1136" s="41"/>
      <c r="C1136" s="8"/>
      <c r="D1136" s="8"/>
    </row>
    <row r="1137" spans="1:4">
      <c r="A1137" s="41"/>
      <c r="C1137" s="8"/>
      <c r="D1137" s="8"/>
    </row>
    <row r="1138" spans="1:4">
      <c r="A1138" s="41"/>
      <c r="C1138" s="8"/>
      <c r="D1138" s="8"/>
    </row>
    <row r="1139" spans="1:4">
      <c r="A1139" s="41"/>
      <c r="C1139" s="8"/>
      <c r="D1139" s="8"/>
    </row>
    <row r="1140" spans="1:4">
      <c r="A1140" s="41"/>
      <c r="C1140" s="8"/>
      <c r="D1140" s="8"/>
    </row>
    <row r="1141" spans="1:4">
      <c r="A1141" s="41"/>
      <c r="C1141" s="8"/>
      <c r="D1141" s="8"/>
    </row>
    <row r="1142" spans="1:4">
      <c r="A1142" s="41"/>
      <c r="C1142" s="8"/>
      <c r="D1142" s="8"/>
    </row>
    <row r="1143" spans="1:4">
      <c r="A1143" s="41"/>
      <c r="C1143" s="8"/>
      <c r="D1143" s="8"/>
    </row>
    <row r="1144" spans="1:4">
      <c r="A1144" s="41"/>
      <c r="C1144" s="8"/>
      <c r="D1144" s="8"/>
    </row>
    <row r="1145" spans="1:4">
      <c r="A1145" s="41"/>
      <c r="C1145" s="8"/>
      <c r="D1145" s="8"/>
    </row>
    <row r="1146" spans="1:4">
      <c r="A1146" s="41"/>
      <c r="C1146" s="8"/>
      <c r="D1146" s="8"/>
    </row>
    <row r="1147" spans="1:4">
      <c r="A1147" s="41"/>
      <c r="C1147" s="8"/>
      <c r="D1147" s="8"/>
    </row>
    <row r="1148" spans="1:4">
      <c r="A1148" s="41"/>
      <c r="C1148" s="8"/>
      <c r="D1148" s="8"/>
    </row>
    <row r="1149" spans="1:4">
      <c r="A1149" s="41"/>
      <c r="C1149" s="8"/>
      <c r="D1149" s="8"/>
    </row>
    <row r="1150" spans="1:4">
      <c r="A1150" s="41"/>
      <c r="C1150" s="8"/>
      <c r="D1150" s="8"/>
    </row>
    <row r="1151" spans="1:4">
      <c r="A1151" s="41"/>
      <c r="C1151" s="8"/>
      <c r="D1151" s="8"/>
    </row>
    <row r="1152" spans="1:4">
      <c r="A1152" s="41"/>
      <c r="C1152" s="8"/>
      <c r="D1152" s="8"/>
    </row>
    <row r="1153" spans="1:4">
      <c r="A1153" s="41"/>
      <c r="C1153" s="8"/>
      <c r="D1153" s="8"/>
    </row>
    <row r="1154" spans="1:4">
      <c r="A1154" s="41"/>
      <c r="C1154" s="8"/>
      <c r="D1154" s="8"/>
    </row>
    <row r="1155" spans="1:4">
      <c r="A1155" s="41"/>
      <c r="C1155" s="8"/>
      <c r="D1155" s="8"/>
    </row>
    <row r="1156" spans="1:4">
      <c r="A1156" s="41"/>
      <c r="C1156" s="8"/>
      <c r="D1156" s="8"/>
    </row>
    <row r="1157" spans="1:4">
      <c r="A1157" s="41"/>
      <c r="C1157" s="8"/>
      <c r="D1157" s="8"/>
    </row>
    <row r="1158" spans="1:4">
      <c r="A1158" s="41"/>
      <c r="C1158" s="8"/>
      <c r="D1158" s="8"/>
    </row>
    <row r="1159" spans="1:4">
      <c r="A1159" s="41"/>
      <c r="C1159" s="8"/>
      <c r="D1159" s="8"/>
    </row>
    <row r="1160" spans="1:4">
      <c r="A1160" s="41"/>
      <c r="C1160" s="8"/>
      <c r="D1160" s="8"/>
    </row>
    <row r="1161" spans="1:4">
      <c r="A1161" s="41"/>
      <c r="C1161" s="8"/>
      <c r="D1161" s="8"/>
    </row>
    <row r="1162" spans="1:4">
      <c r="A1162" s="41"/>
      <c r="C1162" s="8"/>
      <c r="D1162" s="8"/>
    </row>
    <row r="1163" spans="1:4">
      <c r="A1163" s="41"/>
      <c r="C1163" s="8"/>
      <c r="D1163" s="8"/>
    </row>
    <row r="1164" spans="1:4">
      <c r="A1164" s="41"/>
      <c r="C1164" s="8"/>
      <c r="D1164" s="8"/>
    </row>
    <row r="1165" spans="1:4">
      <c r="A1165" s="41"/>
      <c r="C1165" s="8"/>
      <c r="D1165" s="8"/>
    </row>
    <row r="1166" spans="1:4">
      <c r="A1166" s="41"/>
      <c r="C1166" s="8"/>
      <c r="D1166" s="8"/>
    </row>
    <row r="1167" spans="1:4">
      <c r="A1167" s="41"/>
      <c r="C1167" s="8"/>
      <c r="D1167" s="8"/>
    </row>
    <row r="1168" spans="1:4">
      <c r="A1168" s="41"/>
      <c r="C1168" s="8"/>
      <c r="D1168" s="8"/>
    </row>
    <row r="1169" spans="1:4">
      <c r="A1169" s="41"/>
      <c r="C1169" s="8"/>
      <c r="D1169" s="8"/>
    </row>
    <row r="1170" spans="1:4">
      <c r="A1170" s="41"/>
      <c r="C1170" s="8"/>
      <c r="D1170" s="8"/>
    </row>
    <row r="1171" spans="1:4">
      <c r="A1171" s="41"/>
      <c r="C1171" s="8"/>
      <c r="D1171" s="8"/>
    </row>
    <row r="1172" spans="1:4">
      <c r="A1172" s="41"/>
      <c r="C1172" s="8"/>
      <c r="D1172" s="8"/>
    </row>
    <row r="1173" spans="1:4">
      <c r="A1173" s="41"/>
      <c r="C1173" s="8"/>
      <c r="D1173" s="8"/>
    </row>
    <row r="1174" spans="1:4">
      <c r="A1174" s="41"/>
      <c r="C1174" s="8"/>
      <c r="D1174" s="8"/>
    </row>
    <row r="1175" spans="1:4">
      <c r="A1175" s="41"/>
      <c r="C1175" s="8"/>
      <c r="D1175" s="8"/>
    </row>
    <row r="1176" spans="1:4">
      <c r="A1176" s="41"/>
      <c r="C1176" s="8"/>
      <c r="D1176" s="8"/>
    </row>
    <row r="1177" spans="1:4">
      <c r="A1177" s="41"/>
      <c r="C1177" s="8"/>
      <c r="D1177" s="8"/>
    </row>
    <row r="1178" spans="1:4">
      <c r="A1178" s="41"/>
      <c r="C1178" s="8"/>
      <c r="D1178" s="8"/>
    </row>
    <row r="1179" spans="1:4">
      <c r="A1179" s="41"/>
      <c r="C1179" s="8"/>
      <c r="D1179" s="8"/>
    </row>
    <row r="1180" spans="1:4">
      <c r="A1180" s="41"/>
      <c r="C1180" s="8"/>
      <c r="D1180" s="8"/>
    </row>
    <row r="1181" spans="1:4">
      <c r="A1181" s="41"/>
      <c r="C1181" s="8"/>
      <c r="D1181" s="8"/>
    </row>
    <row r="1182" spans="1:4">
      <c r="A1182" s="41"/>
      <c r="C1182" s="8"/>
      <c r="D1182" s="8"/>
    </row>
    <row r="1183" spans="1:4">
      <c r="A1183" s="41"/>
      <c r="C1183" s="8"/>
      <c r="D1183" s="8"/>
    </row>
    <row r="1184" spans="1:4">
      <c r="A1184" s="41"/>
      <c r="C1184" s="8"/>
      <c r="D1184" s="8"/>
    </row>
    <row r="1185" spans="1:4">
      <c r="A1185" s="41"/>
      <c r="C1185" s="8"/>
      <c r="D1185" s="8"/>
    </row>
    <row r="1186" spans="1:4">
      <c r="A1186" s="41"/>
      <c r="C1186" s="8"/>
      <c r="D1186" s="8"/>
    </row>
    <row r="1187" spans="1:4">
      <c r="A1187" s="41"/>
      <c r="C1187" s="8"/>
      <c r="D1187" s="8"/>
    </row>
    <row r="1188" spans="1:4">
      <c r="A1188" s="41"/>
      <c r="C1188" s="8"/>
      <c r="D1188" s="8"/>
    </row>
    <row r="1189" spans="1:4">
      <c r="A1189" s="41"/>
      <c r="C1189" s="8"/>
      <c r="D1189" s="8"/>
    </row>
    <row r="1190" spans="1:4">
      <c r="A1190" s="41"/>
      <c r="C1190" s="8"/>
      <c r="D1190" s="8"/>
    </row>
    <row r="1191" spans="1:4">
      <c r="A1191" s="41"/>
      <c r="C1191" s="8"/>
      <c r="D1191" s="8"/>
    </row>
    <row r="1192" spans="1:4">
      <c r="A1192" s="41"/>
      <c r="C1192" s="8"/>
      <c r="D1192" s="8"/>
    </row>
    <row r="1193" spans="1:4">
      <c r="A1193" s="41"/>
      <c r="C1193" s="8"/>
      <c r="D1193" s="8"/>
    </row>
    <row r="1194" spans="1:4">
      <c r="A1194" s="41"/>
      <c r="C1194" s="8"/>
      <c r="D1194" s="8"/>
    </row>
    <row r="1195" spans="1:4">
      <c r="A1195" s="41"/>
      <c r="C1195" s="8"/>
      <c r="D1195" s="8"/>
    </row>
    <row r="1196" spans="1:4">
      <c r="A1196" s="41"/>
      <c r="C1196" s="8"/>
      <c r="D1196" s="8"/>
    </row>
    <row r="1197" spans="1:4">
      <c r="A1197" s="41"/>
      <c r="C1197" s="8"/>
      <c r="D1197" s="8"/>
    </row>
    <row r="1198" spans="1:4">
      <c r="A1198" s="41"/>
      <c r="C1198" s="8"/>
      <c r="D1198" s="8"/>
    </row>
    <row r="1199" spans="1:4">
      <c r="A1199" s="41"/>
      <c r="C1199" s="8"/>
      <c r="D1199" s="8"/>
    </row>
    <row r="1200" spans="1:4">
      <c r="A1200" s="41"/>
      <c r="C1200" s="8"/>
      <c r="D1200" s="8"/>
    </row>
    <row r="1201" spans="1:4">
      <c r="A1201" s="41"/>
      <c r="C1201" s="8"/>
      <c r="D1201" s="8"/>
    </row>
    <row r="1202" spans="1:4">
      <c r="A1202" s="41"/>
      <c r="C1202" s="8"/>
      <c r="D1202" s="8"/>
    </row>
    <row r="1203" spans="1:4">
      <c r="A1203" s="41"/>
      <c r="C1203" s="8"/>
      <c r="D1203" s="8"/>
    </row>
    <row r="1204" spans="1:4">
      <c r="A1204" s="41"/>
      <c r="C1204" s="8"/>
      <c r="D1204" s="8"/>
    </row>
    <row r="1205" spans="1:4">
      <c r="A1205" s="41"/>
      <c r="C1205" s="8"/>
      <c r="D1205" s="8"/>
    </row>
    <row r="1206" spans="1:4">
      <c r="A1206" s="41"/>
      <c r="C1206" s="8"/>
      <c r="D1206" s="8"/>
    </row>
    <row r="1207" spans="1:4">
      <c r="A1207" s="41"/>
      <c r="C1207" s="8"/>
      <c r="D1207" s="8"/>
    </row>
    <row r="1208" spans="1:4">
      <c r="A1208" s="41"/>
      <c r="C1208" s="8"/>
      <c r="D1208" s="8"/>
    </row>
    <row r="1209" spans="1:4">
      <c r="A1209" s="41"/>
      <c r="C1209" s="8"/>
      <c r="D1209" s="8"/>
    </row>
    <row r="1210" spans="1:4">
      <c r="A1210" s="41"/>
      <c r="C1210" s="8"/>
      <c r="D1210" s="8"/>
    </row>
    <row r="1211" spans="1:4">
      <c r="A1211" s="41"/>
      <c r="C1211" s="8"/>
      <c r="D1211" s="8"/>
    </row>
    <row r="1212" spans="1:4">
      <c r="A1212" s="41"/>
      <c r="C1212" s="8"/>
      <c r="D1212" s="8"/>
    </row>
    <row r="1213" spans="1:4">
      <c r="A1213" s="41"/>
      <c r="C1213" s="8"/>
      <c r="D1213" s="8"/>
    </row>
    <row r="1214" spans="1:4">
      <c r="A1214" s="41"/>
      <c r="C1214" s="8"/>
      <c r="D1214" s="8"/>
    </row>
    <row r="1215" spans="1:4">
      <c r="A1215" s="41"/>
      <c r="C1215" s="8"/>
      <c r="D1215" s="8"/>
    </row>
    <row r="1216" spans="1:4">
      <c r="A1216" s="41"/>
      <c r="C1216" s="8"/>
      <c r="D1216" s="8"/>
    </row>
    <row r="1217" spans="1:4">
      <c r="A1217" s="41"/>
      <c r="C1217" s="8"/>
      <c r="D1217" s="8"/>
    </row>
    <row r="1218" spans="1:4">
      <c r="A1218" s="41"/>
      <c r="C1218" s="8"/>
      <c r="D1218" s="8"/>
    </row>
    <row r="1219" spans="1:4">
      <c r="A1219" s="41"/>
      <c r="C1219" s="8"/>
      <c r="D1219" s="8"/>
    </row>
    <row r="1220" spans="1:4">
      <c r="A1220" s="41"/>
      <c r="C1220" s="8"/>
      <c r="D1220" s="8"/>
    </row>
    <row r="1221" spans="1:4">
      <c r="A1221" s="41"/>
      <c r="C1221" s="8"/>
      <c r="D1221" s="8"/>
    </row>
    <row r="1222" spans="1:4">
      <c r="A1222" s="41"/>
      <c r="C1222" s="8"/>
      <c r="D1222" s="8"/>
    </row>
    <row r="1223" spans="1:4">
      <c r="A1223" s="41"/>
      <c r="C1223" s="8"/>
      <c r="D1223" s="8"/>
    </row>
    <row r="1224" spans="1:4">
      <c r="A1224" s="41"/>
      <c r="C1224" s="8"/>
      <c r="D1224" s="8"/>
    </row>
    <row r="1225" spans="1:4">
      <c r="A1225" s="41"/>
      <c r="C1225" s="8"/>
      <c r="D1225" s="8"/>
    </row>
    <row r="1226" spans="1:4">
      <c r="A1226" s="41"/>
      <c r="C1226" s="8"/>
      <c r="D1226" s="8"/>
    </row>
    <row r="1227" spans="1:4">
      <c r="A1227" s="41"/>
      <c r="C1227" s="8"/>
      <c r="D1227" s="8"/>
    </row>
    <row r="1228" spans="1:4">
      <c r="A1228" s="41"/>
      <c r="C1228" s="8"/>
      <c r="D1228" s="8"/>
    </row>
    <row r="1229" spans="1:4">
      <c r="A1229" s="41"/>
      <c r="C1229" s="8"/>
      <c r="D1229" s="8"/>
    </row>
    <row r="1230" spans="1:4">
      <c r="A1230" s="41"/>
      <c r="C1230" s="8"/>
      <c r="D1230" s="8"/>
    </row>
    <row r="1231" spans="1:4">
      <c r="A1231" s="41"/>
      <c r="C1231" s="8"/>
      <c r="D1231" s="8"/>
    </row>
    <row r="1232" spans="1:4">
      <c r="A1232" s="41"/>
      <c r="C1232" s="8"/>
      <c r="D1232" s="8"/>
    </row>
    <row r="1233" spans="1:4">
      <c r="A1233" s="41"/>
      <c r="C1233" s="8"/>
      <c r="D1233" s="8"/>
    </row>
    <row r="1234" spans="1:4">
      <c r="A1234" s="41"/>
      <c r="C1234" s="8"/>
      <c r="D1234" s="8"/>
    </row>
    <row r="1235" spans="1:4">
      <c r="A1235" s="41"/>
      <c r="C1235" s="8"/>
      <c r="D1235" s="8"/>
    </row>
    <row r="1236" spans="1:4">
      <c r="A1236" s="41"/>
      <c r="C1236" s="8"/>
      <c r="D1236" s="8"/>
    </row>
    <row r="1237" spans="1:4">
      <c r="A1237" s="41"/>
      <c r="C1237" s="8"/>
      <c r="D1237" s="8"/>
    </row>
    <row r="1238" spans="1:4">
      <c r="A1238" s="41"/>
      <c r="C1238" s="8"/>
      <c r="D1238" s="8"/>
    </row>
    <row r="1239" spans="1:4">
      <c r="A1239" s="41"/>
      <c r="C1239" s="8"/>
      <c r="D1239" s="8"/>
    </row>
    <row r="1240" spans="1:4">
      <c r="A1240" s="41"/>
      <c r="C1240" s="8"/>
      <c r="D1240" s="8"/>
    </row>
    <row r="1241" spans="1:4">
      <c r="A1241" s="41"/>
      <c r="C1241" s="8"/>
      <c r="D1241" s="8"/>
    </row>
    <row r="1242" spans="1:4">
      <c r="A1242" s="41"/>
      <c r="C1242" s="8"/>
      <c r="D1242" s="8"/>
    </row>
    <row r="1243" spans="1:4">
      <c r="A1243" s="41"/>
      <c r="C1243" s="8"/>
      <c r="D1243" s="8"/>
    </row>
    <row r="1244" spans="1:4">
      <c r="A1244" s="41"/>
      <c r="C1244" s="8"/>
      <c r="D1244" s="8"/>
    </row>
    <row r="1245" spans="1:4">
      <c r="A1245" s="41"/>
      <c r="C1245" s="8"/>
      <c r="D1245" s="8"/>
    </row>
    <row r="1246" spans="1:4">
      <c r="A1246" s="41"/>
      <c r="C1246" s="8"/>
      <c r="D1246" s="8"/>
    </row>
    <row r="1247" spans="1:4">
      <c r="A1247" s="41"/>
      <c r="C1247" s="8"/>
      <c r="D1247" s="8"/>
    </row>
    <row r="1248" spans="1:4">
      <c r="A1248" s="41"/>
      <c r="C1248" s="8"/>
      <c r="D1248" s="8"/>
    </row>
    <row r="1249" spans="1:4">
      <c r="A1249" s="41"/>
      <c r="C1249" s="8"/>
      <c r="D1249" s="8"/>
    </row>
    <row r="1250" spans="1:4">
      <c r="A1250" s="41"/>
      <c r="C1250" s="8"/>
      <c r="D1250" s="8"/>
    </row>
    <row r="1251" spans="1:4">
      <c r="A1251" s="41"/>
      <c r="C1251" s="8"/>
      <c r="D1251" s="8"/>
    </row>
    <row r="1252" spans="1:4">
      <c r="A1252" s="41"/>
      <c r="C1252" s="8"/>
      <c r="D1252" s="8"/>
    </row>
    <row r="1253" spans="1:4">
      <c r="A1253" s="41"/>
      <c r="C1253" s="8"/>
      <c r="D1253" s="8"/>
    </row>
    <row r="1254" spans="1:4">
      <c r="A1254" s="41"/>
      <c r="C1254" s="8"/>
      <c r="D1254" s="8"/>
    </row>
    <row r="1255" spans="1:4">
      <c r="A1255" s="41"/>
      <c r="C1255" s="8"/>
      <c r="D1255" s="8"/>
    </row>
    <row r="1256" spans="1:4">
      <c r="A1256" s="41"/>
      <c r="C1256" s="8"/>
      <c r="D1256" s="8"/>
    </row>
    <row r="1257" spans="1:4">
      <c r="A1257" s="41"/>
      <c r="C1257" s="8"/>
      <c r="D1257" s="8"/>
    </row>
    <row r="1258" spans="1:4">
      <c r="A1258" s="41"/>
      <c r="C1258" s="8"/>
      <c r="D1258" s="8"/>
    </row>
    <row r="1259" spans="1:4">
      <c r="A1259" s="41"/>
      <c r="C1259" s="8"/>
      <c r="D1259" s="8"/>
    </row>
    <row r="1260" spans="1:4">
      <c r="A1260" s="41"/>
      <c r="C1260" s="8"/>
      <c r="D1260" s="8"/>
    </row>
    <row r="1261" spans="1:4">
      <c r="A1261" s="41"/>
      <c r="C1261" s="8"/>
      <c r="D1261" s="8"/>
    </row>
    <row r="1262" spans="1:4">
      <c r="A1262" s="41"/>
      <c r="C1262" s="8"/>
      <c r="D1262" s="8"/>
    </row>
    <row r="1263" spans="1:4">
      <c r="A1263" s="41"/>
      <c r="C1263" s="8"/>
      <c r="D1263" s="8"/>
    </row>
    <row r="1264" spans="1:4">
      <c r="A1264" s="41"/>
      <c r="C1264" s="8"/>
      <c r="D1264" s="8"/>
    </row>
    <row r="1265" spans="1:4">
      <c r="A1265" s="41"/>
      <c r="C1265" s="8"/>
      <c r="D1265" s="8"/>
    </row>
    <row r="1266" spans="1:4">
      <c r="A1266" s="41"/>
      <c r="C1266" s="8"/>
      <c r="D1266" s="8"/>
    </row>
    <row r="1267" spans="1:4">
      <c r="A1267" s="41"/>
      <c r="C1267" s="8"/>
      <c r="D1267" s="8"/>
    </row>
    <row r="1268" spans="1:4">
      <c r="A1268" s="41"/>
      <c r="C1268" s="8"/>
      <c r="D1268" s="8"/>
    </row>
    <row r="1269" spans="1:4">
      <c r="A1269" s="41"/>
      <c r="C1269" s="8"/>
      <c r="D1269" s="8"/>
    </row>
    <row r="1270" spans="1:4">
      <c r="A1270" s="41"/>
      <c r="C1270" s="8"/>
      <c r="D1270" s="8"/>
    </row>
    <row r="1271" spans="1:4">
      <c r="A1271" s="41"/>
      <c r="C1271" s="8"/>
      <c r="D1271" s="8"/>
    </row>
    <row r="1272" spans="1:4">
      <c r="A1272" s="41"/>
      <c r="C1272" s="8"/>
      <c r="D1272" s="8"/>
    </row>
    <row r="1273" spans="1:4">
      <c r="A1273" s="41"/>
      <c r="C1273" s="8"/>
      <c r="D1273" s="8"/>
    </row>
    <row r="1274" spans="1:4">
      <c r="A1274" s="41"/>
      <c r="C1274" s="8"/>
      <c r="D1274" s="8"/>
    </row>
    <row r="1275" spans="1:4">
      <c r="A1275" s="41"/>
      <c r="C1275" s="8"/>
      <c r="D1275" s="8"/>
    </row>
    <row r="1276" spans="1:4">
      <c r="A1276" s="41"/>
      <c r="C1276" s="8"/>
      <c r="D1276" s="8"/>
    </row>
    <row r="1277" spans="1:4">
      <c r="A1277" s="41"/>
      <c r="C1277" s="8"/>
      <c r="D1277" s="8"/>
    </row>
    <row r="1278" spans="1:4">
      <c r="A1278" s="41"/>
      <c r="C1278" s="8"/>
      <c r="D1278" s="8"/>
    </row>
    <row r="1279" spans="1:4">
      <c r="A1279" s="41"/>
      <c r="C1279" s="8"/>
      <c r="D1279" s="8"/>
    </row>
    <row r="1280" spans="1:4">
      <c r="A1280" s="41"/>
      <c r="C1280" s="8"/>
      <c r="D1280" s="8"/>
    </row>
    <row r="1281" spans="1:4">
      <c r="A1281" s="41"/>
      <c r="C1281" s="8"/>
      <c r="D1281" s="8"/>
    </row>
    <row r="1282" spans="1:4">
      <c r="A1282" s="41"/>
      <c r="C1282" s="8"/>
      <c r="D1282" s="8"/>
    </row>
    <row r="1283" spans="1:4">
      <c r="A1283" s="41"/>
      <c r="C1283" s="8"/>
      <c r="D1283" s="8"/>
    </row>
    <row r="1284" spans="1:4">
      <c r="A1284" s="41"/>
      <c r="C1284" s="8"/>
      <c r="D1284" s="8"/>
    </row>
    <row r="1285" spans="1:4">
      <c r="A1285" s="41"/>
      <c r="C1285" s="8"/>
      <c r="D1285" s="8"/>
    </row>
  </sheetData>
  <sheetProtection algorithmName="SHA-512" hashValue="F7qgHEqFDxk1bmjHnulLIqng1ZPDj+Vzs2F6VNnsSAkLsfsAZM9Z1l2zUNUiRVhEoU5kqNWB++SN/8DCiLuuag==" saltValue="wdNH9Ot/r9fLXlZdahYFAA==" spinCount="100000" sheet="1" objects="1" scenarios="1"/>
  <mergeCells count="17">
    <mergeCell ref="A14:E14"/>
    <mergeCell ref="A18:F18"/>
    <mergeCell ref="A19:E19"/>
    <mergeCell ref="A21:E21"/>
    <mergeCell ref="A24:G24"/>
    <mergeCell ref="A49:E49"/>
    <mergeCell ref="A109:B109"/>
    <mergeCell ref="A307:C307"/>
    <mergeCell ref="A176:B176"/>
    <mergeCell ref="A286:B286"/>
    <mergeCell ref="A218:B218"/>
    <mergeCell ref="A204:B204"/>
    <mergeCell ref="A360:B360"/>
    <mergeCell ref="A344:E344"/>
    <mergeCell ref="A51:E51"/>
    <mergeCell ref="A350:B350"/>
    <mergeCell ref="A50:E50"/>
  </mergeCells>
  <phoneticPr fontId="0" type="noConversion"/>
  <pageMargins left="0.75" right="0.73" top="0.57999999999999996" bottom="0.55000000000000004" header="0.5" footer="0.28000000000000003"/>
  <pageSetup paperSize="9" scale="97" orientation="portrait" r:id="rId1"/>
  <headerFooter alignWithMargins="0">
    <oddFooter>Stranica &amp;P od &amp;N</oddFooter>
  </headerFooter>
  <rowBreaks count="11" manualBreakCount="11">
    <brk id="47" max="16383" man="1"/>
    <brk id="84" max="16383" man="1"/>
    <brk id="120" max="16383" man="1"/>
    <brk id="145" max="16383" man="1"/>
    <brk id="164" max="16383" man="1"/>
    <brk id="191" max="16383" man="1"/>
    <brk id="211" max="16383" man="1"/>
    <brk id="245" max="16383" man="1"/>
    <brk id="264" max="16383" man="1"/>
    <brk id="296" max="16383" man="1"/>
    <brk id="3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08F82-5726-447F-9474-B0910AC2C71C}">
  <dimension ref="A1:J596"/>
  <sheetViews>
    <sheetView view="pageBreakPreview" zoomScaleNormal="100" zoomScaleSheetLayoutView="100" workbookViewId="0">
      <pane ySplit="4" topLeftCell="A5" activePane="bottomLeft" state="frozen"/>
      <selection pane="bottomLeft" activeCell="J560" sqref="J560"/>
    </sheetView>
  </sheetViews>
  <sheetFormatPr defaultRowHeight="15"/>
  <cols>
    <col min="1" max="1" width="4.42578125" style="168" customWidth="1"/>
    <col min="2" max="2" width="5.42578125" style="168" customWidth="1"/>
    <col min="3" max="3" width="4.42578125" style="168" customWidth="1"/>
    <col min="4" max="4" width="5.140625" style="168" customWidth="1"/>
    <col min="5" max="5" width="2.85546875" style="168" customWidth="1"/>
    <col min="6" max="6" width="63.85546875" style="168" customWidth="1"/>
    <col min="7" max="7" width="9.5703125" style="168" customWidth="1"/>
    <col min="8" max="8" width="10.140625" style="168" customWidth="1"/>
    <col min="9" max="9" width="11.28515625" style="168" customWidth="1"/>
    <col min="10" max="10" width="16.42578125" style="168" customWidth="1"/>
    <col min="11" max="16384" width="9.140625" style="168"/>
  </cols>
  <sheetData>
    <row r="1" spans="1:10" ht="35.25" customHeight="1">
      <c r="A1" s="166"/>
      <c r="B1" s="359" t="s">
        <v>132</v>
      </c>
      <c r="C1" s="359"/>
      <c r="D1" s="360"/>
      <c r="E1" s="359"/>
      <c r="F1" s="359"/>
      <c r="G1" s="167" t="s">
        <v>133</v>
      </c>
      <c r="H1" s="361" t="s">
        <v>134</v>
      </c>
      <c r="I1" s="361"/>
      <c r="J1" s="361"/>
    </row>
    <row r="2" spans="1:10" ht="29.25" customHeight="1">
      <c r="A2" s="169"/>
      <c r="B2" s="170"/>
      <c r="C2" s="170"/>
      <c r="D2" s="171"/>
      <c r="E2" s="362" t="s">
        <v>135</v>
      </c>
      <c r="F2" s="362"/>
      <c r="G2" s="167" t="s">
        <v>136</v>
      </c>
      <c r="H2" s="364" t="s">
        <v>137</v>
      </c>
      <c r="I2" s="364"/>
      <c r="J2" s="364"/>
    </row>
    <row r="3" spans="1:10" ht="25.5" customHeight="1">
      <c r="A3" s="172" t="s">
        <v>138</v>
      </c>
      <c r="B3" s="173"/>
      <c r="C3" s="173"/>
      <c r="D3" s="174"/>
      <c r="E3" s="363"/>
      <c r="F3" s="363"/>
      <c r="G3" s="175" t="s">
        <v>139</v>
      </c>
      <c r="H3" s="365" t="s">
        <v>140</v>
      </c>
      <c r="I3" s="365"/>
      <c r="J3" s="365"/>
    </row>
    <row r="4" spans="1:10" ht="25.5">
      <c r="A4" s="176" t="s">
        <v>141</v>
      </c>
      <c r="B4" s="177"/>
      <c r="C4" s="177"/>
      <c r="D4" s="178"/>
      <c r="E4" s="179"/>
      <c r="F4" s="180"/>
      <c r="G4" s="181" t="s">
        <v>142</v>
      </c>
      <c r="H4" s="181" t="s">
        <v>6</v>
      </c>
      <c r="I4" s="181" t="s">
        <v>143</v>
      </c>
      <c r="J4" s="181" t="s">
        <v>8</v>
      </c>
    </row>
    <row r="5" spans="1:10" ht="9.75" customHeight="1">
      <c r="A5" s="182"/>
      <c r="B5" s="182"/>
      <c r="C5" s="182"/>
      <c r="D5" s="182"/>
      <c r="E5" s="183"/>
      <c r="F5" s="184"/>
      <c r="G5" s="185"/>
      <c r="H5" s="170"/>
      <c r="I5" s="185"/>
      <c r="J5" s="185"/>
    </row>
    <row r="6" spans="1:10">
      <c r="A6" s="182"/>
      <c r="B6" s="182"/>
      <c r="C6" s="182"/>
      <c r="D6" s="182"/>
      <c r="E6" s="183"/>
      <c r="F6" s="184"/>
      <c r="G6" s="185"/>
      <c r="H6" s="170"/>
      <c r="I6" s="185"/>
      <c r="J6" s="185"/>
    </row>
    <row r="7" spans="1:10">
      <c r="A7" s="182"/>
      <c r="B7" s="182"/>
      <c r="C7" s="182"/>
      <c r="D7" s="182"/>
      <c r="E7" s="183"/>
      <c r="F7" s="184"/>
      <c r="G7" s="185"/>
      <c r="H7" s="170"/>
      <c r="I7" s="185"/>
      <c r="J7" s="185"/>
    </row>
    <row r="8" spans="1:10">
      <c r="A8" s="182"/>
      <c r="B8" s="182"/>
      <c r="C8" s="182"/>
      <c r="D8" s="182"/>
      <c r="E8" s="183"/>
      <c r="F8" s="184"/>
      <c r="G8" s="185"/>
      <c r="H8" s="170"/>
      <c r="I8" s="185"/>
      <c r="J8" s="185"/>
    </row>
    <row r="9" spans="1:10">
      <c r="A9" s="182"/>
      <c r="B9" s="182"/>
      <c r="C9" s="182"/>
      <c r="D9" s="182"/>
      <c r="E9" s="183"/>
      <c r="F9" s="184"/>
      <c r="G9" s="185"/>
      <c r="H9" s="170"/>
      <c r="I9" s="185"/>
      <c r="J9" s="185"/>
    </row>
    <row r="10" spans="1:10">
      <c r="A10" s="182"/>
      <c r="B10" s="182"/>
      <c r="C10" s="182"/>
      <c r="D10" s="182"/>
      <c r="E10" s="183"/>
      <c r="F10" s="184"/>
      <c r="G10" s="185"/>
      <c r="H10" s="170"/>
      <c r="I10" s="185"/>
      <c r="J10" s="185"/>
    </row>
    <row r="11" spans="1:10">
      <c r="A11" s="186" t="s">
        <v>144</v>
      </c>
      <c r="B11" s="187"/>
      <c r="C11" s="187"/>
      <c r="D11" s="188"/>
      <c r="E11" s="189"/>
      <c r="F11" s="190" t="s">
        <v>135</v>
      </c>
      <c r="G11" s="185"/>
      <c r="H11" s="170"/>
      <c r="I11" s="185"/>
      <c r="J11" s="185"/>
    </row>
    <row r="12" spans="1:10">
      <c r="A12" s="187"/>
      <c r="B12" s="187"/>
      <c r="C12" s="187"/>
      <c r="D12" s="188"/>
      <c r="E12" s="189"/>
      <c r="F12" s="191"/>
      <c r="G12" s="185"/>
      <c r="H12" s="170"/>
      <c r="I12" s="185"/>
      <c r="J12" s="185"/>
    </row>
    <row r="13" spans="1:10">
      <c r="A13" s="192"/>
      <c r="B13" s="148"/>
      <c r="C13" s="193"/>
      <c r="D13" s="194"/>
      <c r="E13" s="189"/>
      <c r="G13" s="185"/>
      <c r="H13" s="170"/>
      <c r="I13" s="185"/>
      <c r="J13" s="185"/>
    </row>
    <row r="14" spans="1:10">
      <c r="A14" s="195" t="s">
        <v>145</v>
      </c>
      <c r="B14" s="187"/>
      <c r="C14" s="187"/>
      <c r="D14" s="188"/>
      <c r="E14" s="189"/>
      <c r="F14" s="196"/>
      <c r="G14" s="185"/>
      <c r="H14" s="170"/>
      <c r="I14" s="185"/>
      <c r="J14" s="185"/>
    </row>
    <row r="15" spans="1:10">
      <c r="A15" s="192" t="s">
        <v>144</v>
      </c>
      <c r="B15" s="148" t="s">
        <v>146</v>
      </c>
      <c r="C15" s="197"/>
      <c r="D15" s="197"/>
      <c r="E15" s="197"/>
      <c r="F15" s="358" t="s">
        <v>147</v>
      </c>
      <c r="G15" s="358"/>
      <c r="H15" s="358"/>
      <c r="I15" s="358"/>
      <c r="J15" s="358"/>
    </row>
    <row r="16" spans="1:10">
      <c r="A16" s="192" t="s">
        <v>144</v>
      </c>
      <c r="B16" s="148">
        <v>1</v>
      </c>
      <c r="C16" s="185"/>
      <c r="D16" s="199"/>
      <c r="E16" s="185"/>
      <c r="F16" s="200" t="s">
        <v>148</v>
      </c>
      <c r="G16" s="201"/>
      <c r="H16" s="202"/>
      <c r="I16" s="201"/>
      <c r="J16" s="185"/>
    </row>
    <row r="17" spans="1:10">
      <c r="A17" s="192" t="s">
        <v>144</v>
      </c>
      <c r="B17" s="148">
        <v>2</v>
      </c>
      <c r="C17" s="203"/>
      <c r="D17" s="203"/>
      <c r="E17" s="203"/>
      <c r="F17" s="358" t="s">
        <v>149</v>
      </c>
      <c r="G17" s="358"/>
      <c r="H17" s="358"/>
      <c r="I17" s="358"/>
      <c r="J17" s="185"/>
    </row>
    <row r="18" spans="1:10">
      <c r="A18" s="192" t="s">
        <v>144</v>
      </c>
      <c r="B18" s="148">
        <v>3</v>
      </c>
      <c r="C18" s="203"/>
      <c r="D18" s="203"/>
      <c r="E18" s="203"/>
      <c r="F18" s="200" t="s">
        <v>150</v>
      </c>
      <c r="G18" s="201"/>
      <c r="H18" s="202"/>
      <c r="I18" s="201"/>
      <c r="J18" s="185"/>
    </row>
    <row r="19" spans="1:10">
      <c r="A19" s="192" t="s">
        <v>144</v>
      </c>
      <c r="B19" s="148">
        <v>4</v>
      </c>
      <c r="C19" s="203"/>
      <c r="D19" s="203"/>
      <c r="E19" s="203"/>
      <c r="F19" s="200" t="s">
        <v>151</v>
      </c>
      <c r="G19" s="201"/>
      <c r="H19" s="202"/>
      <c r="I19" s="201"/>
      <c r="J19" s="185"/>
    </row>
    <row r="20" spans="1:10">
      <c r="A20" s="192" t="s">
        <v>144</v>
      </c>
      <c r="B20" s="148">
        <v>5</v>
      </c>
      <c r="C20" s="203"/>
      <c r="D20" s="203"/>
      <c r="E20" s="203"/>
      <c r="F20" s="200" t="s">
        <v>152</v>
      </c>
      <c r="G20" s="201"/>
      <c r="H20" s="202"/>
      <c r="I20" s="201"/>
      <c r="J20" s="185"/>
    </row>
    <row r="21" spans="1:10">
      <c r="A21" s="192" t="s">
        <v>144</v>
      </c>
      <c r="B21" s="148">
        <v>6</v>
      </c>
      <c r="C21" s="203"/>
      <c r="D21" s="203"/>
      <c r="E21" s="203"/>
      <c r="F21" s="200" t="s">
        <v>153</v>
      </c>
      <c r="G21" s="201"/>
      <c r="H21" s="202"/>
      <c r="I21" s="201"/>
      <c r="J21" s="185"/>
    </row>
    <row r="22" spans="1:10">
      <c r="A22" s="192" t="s">
        <v>144</v>
      </c>
      <c r="B22" s="148">
        <v>7</v>
      </c>
      <c r="C22" s="203"/>
      <c r="D22" s="203"/>
      <c r="E22" s="203"/>
      <c r="F22" s="204" t="s">
        <v>154</v>
      </c>
      <c r="G22" s="185"/>
      <c r="H22" s="170"/>
      <c r="I22" s="185"/>
      <c r="J22" s="185"/>
    </row>
    <row r="23" spans="1:10">
      <c r="A23" s="192" t="s">
        <v>144</v>
      </c>
      <c r="B23" s="148">
        <v>8</v>
      </c>
      <c r="C23" s="203"/>
      <c r="D23" s="203"/>
      <c r="E23" s="203"/>
      <c r="F23" s="204" t="s">
        <v>155</v>
      </c>
      <c r="G23" s="185"/>
      <c r="H23" s="170"/>
      <c r="I23" s="185"/>
      <c r="J23" s="185"/>
    </row>
    <row r="24" spans="1:10">
      <c r="A24" s="192" t="s">
        <v>144</v>
      </c>
      <c r="B24" s="148">
        <v>9</v>
      </c>
      <c r="C24" s="203"/>
      <c r="D24" s="203"/>
      <c r="E24" s="203"/>
      <c r="F24" s="368" t="s">
        <v>156</v>
      </c>
      <c r="G24" s="368"/>
      <c r="H24" s="368"/>
      <c r="I24" s="368"/>
      <c r="J24" s="185"/>
    </row>
    <row r="25" spans="1:10">
      <c r="A25" s="192" t="s">
        <v>144</v>
      </c>
      <c r="B25" s="148">
        <v>10</v>
      </c>
      <c r="C25" s="203"/>
      <c r="D25" s="203"/>
      <c r="E25" s="203"/>
      <c r="F25" s="198" t="s">
        <v>157</v>
      </c>
      <c r="G25" s="201"/>
      <c r="H25" s="202"/>
      <c r="I25" s="201"/>
      <c r="J25" s="185"/>
    </row>
    <row r="26" spans="1:10">
      <c r="A26" s="182"/>
      <c r="B26" s="182"/>
      <c r="C26" s="182"/>
      <c r="D26" s="182"/>
      <c r="E26" s="183"/>
      <c r="F26" s="184"/>
      <c r="G26" s="185"/>
      <c r="H26" s="170"/>
      <c r="I26" s="185"/>
      <c r="J26" s="185"/>
    </row>
    <row r="27" spans="1:10">
      <c r="A27" s="182"/>
      <c r="B27" s="182"/>
      <c r="C27" s="182"/>
      <c r="D27" s="182"/>
      <c r="E27" s="183"/>
      <c r="F27" s="184"/>
      <c r="G27" s="205"/>
      <c r="H27" s="170"/>
      <c r="I27" s="185"/>
      <c r="J27" s="206"/>
    </row>
    <row r="28" spans="1:10">
      <c r="A28" s="182"/>
      <c r="B28" s="182"/>
      <c r="C28" s="182"/>
      <c r="D28" s="182"/>
      <c r="E28" s="183"/>
      <c r="F28" s="184"/>
      <c r="G28" s="185"/>
      <c r="H28" s="170"/>
      <c r="I28" s="185"/>
      <c r="J28" s="185"/>
    </row>
    <row r="29" spans="1:10">
      <c r="A29" s="182"/>
      <c r="B29" s="182"/>
      <c r="C29" s="182"/>
      <c r="D29" s="182"/>
      <c r="E29" s="183"/>
      <c r="F29" s="184"/>
      <c r="G29" s="185"/>
      <c r="H29" s="170"/>
      <c r="I29" s="185"/>
      <c r="J29" s="206"/>
    </row>
    <row r="30" spans="1:10">
      <c r="A30" s="182"/>
      <c r="B30" s="182"/>
      <c r="C30" s="182"/>
      <c r="D30" s="182"/>
      <c r="E30" s="183"/>
      <c r="F30" s="184"/>
      <c r="G30" s="185"/>
      <c r="H30" s="170"/>
      <c r="I30" s="185"/>
      <c r="J30" s="206"/>
    </row>
    <row r="31" spans="1:10">
      <c r="A31" s="182"/>
      <c r="B31" s="182"/>
      <c r="C31" s="182"/>
      <c r="D31" s="182"/>
      <c r="E31" s="183"/>
      <c r="F31" s="184"/>
      <c r="G31" s="185"/>
      <c r="H31" s="170"/>
      <c r="I31" s="185"/>
      <c r="J31" s="185"/>
    </row>
    <row r="32" spans="1:10">
      <c r="A32" s="207" t="s">
        <v>144</v>
      </c>
      <c r="B32" s="207"/>
      <c r="C32" s="207"/>
      <c r="D32" s="208"/>
      <c r="E32" s="207"/>
      <c r="F32" s="207" t="s">
        <v>135</v>
      </c>
      <c r="G32" s="185"/>
      <c r="H32" s="170"/>
      <c r="I32" s="185"/>
      <c r="J32" s="185"/>
    </row>
    <row r="33" spans="1:10">
      <c r="A33" s="192" t="s">
        <v>144</v>
      </c>
      <c r="B33" s="192" t="s">
        <v>146</v>
      </c>
      <c r="C33" s="192"/>
      <c r="D33" s="209"/>
      <c r="E33" s="192"/>
      <c r="F33" s="369" t="s">
        <v>147</v>
      </c>
      <c r="G33" s="369"/>
      <c r="H33" s="369"/>
      <c r="I33" s="369"/>
      <c r="J33" s="369"/>
    </row>
    <row r="34" spans="1:10">
      <c r="A34" s="192"/>
      <c r="B34" s="192"/>
      <c r="C34" s="192"/>
      <c r="D34" s="209"/>
      <c r="E34" s="192"/>
      <c r="F34" s="192"/>
      <c r="G34" s="185"/>
      <c r="H34" s="170"/>
      <c r="I34" s="185"/>
      <c r="J34" s="185"/>
    </row>
    <row r="35" spans="1:10">
      <c r="A35" s="182"/>
      <c r="B35" s="370" t="s">
        <v>535</v>
      </c>
      <c r="C35" s="370"/>
      <c r="D35" s="371"/>
      <c r="E35" s="370"/>
      <c r="F35" s="370"/>
      <c r="G35" s="370"/>
      <c r="H35" s="370"/>
      <c r="I35" s="370"/>
      <c r="J35" s="370"/>
    </row>
    <row r="36" spans="1:10" ht="33" customHeight="1">
      <c r="A36" s="210">
        <v>1</v>
      </c>
      <c r="B36" s="372" t="s">
        <v>536</v>
      </c>
      <c r="C36" s="372"/>
      <c r="D36" s="373"/>
      <c r="E36" s="372"/>
      <c r="F36" s="372"/>
      <c r="G36" s="372"/>
      <c r="H36" s="372"/>
      <c r="I36" s="372"/>
      <c r="J36" s="372"/>
    </row>
    <row r="37" spans="1:10" ht="33" customHeight="1">
      <c r="A37" s="210">
        <v>2</v>
      </c>
      <c r="B37" s="372" t="s">
        <v>537</v>
      </c>
      <c r="C37" s="372"/>
      <c r="D37" s="373"/>
      <c r="E37" s="372"/>
      <c r="F37" s="372"/>
      <c r="G37" s="372"/>
      <c r="H37" s="372"/>
      <c r="I37" s="372"/>
      <c r="J37" s="372"/>
    </row>
    <row r="38" spans="1:10" ht="90.75" customHeight="1">
      <c r="A38" s="210">
        <v>3</v>
      </c>
      <c r="B38" s="372" t="s">
        <v>538</v>
      </c>
      <c r="C38" s="372"/>
      <c r="D38" s="373"/>
      <c r="E38" s="372"/>
      <c r="F38" s="372"/>
      <c r="G38" s="372"/>
      <c r="H38" s="372"/>
      <c r="I38" s="372"/>
      <c r="J38" s="372"/>
    </row>
    <row r="39" spans="1:10" ht="36" customHeight="1">
      <c r="A39" s="210">
        <v>4</v>
      </c>
      <c r="B39" s="366" t="s">
        <v>539</v>
      </c>
      <c r="C39" s="366"/>
      <c r="D39" s="367"/>
      <c r="E39" s="366"/>
      <c r="F39" s="366"/>
      <c r="G39" s="366"/>
      <c r="H39" s="366"/>
      <c r="I39" s="366"/>
      <c r="J39" s="366"/>
    </row>
    <row r="40" spans="1:10" ht="33.75" customHeight="1">
      <c r="A40" s="210">
        <v>5</v>
      </c>
      <c r="B40" s="366" t="s">
        <v>158</v>
      </c>
      <c r="C40" s="366"/>
      <c r="D40" s="366"/>
      <c r="E40" s="366"/>
      <c r="F40" s="366"/>
      <c r="G40" s="366"/>
      <c r="H40" s="366"/>
      <c r="I40" s="366"/>
      <c r="J40" s="366"/>
    </row>
    <row r="41" spans="1:10" ht="48.75" customHeight="1">
      <c r="A41" s="210">
        <v>6</v>
      </c>
      <c r="B41" s="366" t="s">
        <v>159</v>
      </c>
      <c r="C41" s="366"/>
      <c r="D41" s="367"/>
      <c r="E41" s="366"/>
      <c r="F41" s="366"/>
      <c r="G41" s="366"/>
      <c r="H41" s="366"/>
      <c r="I41" s="366"/>
      <c r="J41" s="366"/>
    </row>
    <row r="42" spans="1:10" ht="98.25" customHeight="1">
      <c r="A42" s="213"/>
      <c r="B42" s="366" t="s">
        <v>540</v>
      </c>
      <c r="C42" s="366"/>
      <c r="D42" s="367"/>
      <c r="E42" s="366"/>
      <c r="F42" s="366"/>
      <c r="G42" s="366"/>
      <c r="H42" s="366"/>
      <c r="I42" s="366"/>
      <c r="J42" s="366"/>
    </row>
    <row r="43" spans="1:10" ht="48" customHeight="1">
      <c r="A43" s="213"/>
      <c r="B43" s="366" t="s">
        <v>541</v>
      </c>
      <c r="C43" s="366"/>
      <c r="D43" s="367"/>
      <c r="E43" s="366"/>
      <c r="F43" s="366"/>
      <c r="G43" s="366"/>
      <c r="H43" s="366"/>
      <c r="I43" s="366"/>
      <c r="J43" s="366"/>
    </row>
    <row r="44" spans="1:10" ht="64.5" customHeight="1">
      <c r="A44" s="210">
        <v>7</v>
      </c>
      <c r="B44" s="374" t="s">
        <v>160</v>
      </c>
      <c r="C44" s="374"/>
      <c r="D44" s="374"/>
      <c r="E44" s="374"/>
      <c r="F44" s="374"/>
      <c r="G44" s="374"/>
      <c r="H44" s="374"/>
      <c r="I44" s="374"/>
      <c r="J44" s="374"/>
    </row>
    <row r="45" spans="1:10" ht="30" customHeight="1">
      <c r="A45" s="210">
        <v>8</v>
      </c>
      <c r="B45" s="374" t="s">
        <v>161</v>
      </c>
      <c r="C45" s="374"/>
      <c r="D45" s="374"/>
      <c r="E45" s="374"/>
      <c r="F45" s="374"/>
      <c r="G45" s="374"/>
      <c r="H45" s="374"/>
      <c r="I45" s="374"/>
      <c r="J45" s="374"/>
    </row>
    <row r="46" spans="1:10" ht="64.5" customHeight="1">
      <c r="A46" s="210">
        <v>9</v>
      </c>
      <c r="B46" s="374" t="s">
        <v>162</v>
      </c>
      <c r="C46" s="374"/>
      <c r="D46" s="374"/>
      <c r="E46" s="374"/>
      <c r="F46" s="374"/>
      <c r="G46" s="374"/>
      <c r="H46" s="374"/>
      <c r="I46" s="374"/>
      <c r="J46" s="374"/>
    </row>
    <row r="47" spans="1:10" ht="30" customHeight="1">
      <c r="A47" s="210">
        <v>10</v>
      </c>
      <c r="B47" s="372" t="s">
        <v>542</v>
      </c>
      <c r="C47" s="372"/>
      <c r="D47" s="373"/>
      <c r="E47" s="372"/>
      <c r="F47" s="372"/>
      <c r="G47" s="372"/>
      <c r="H47" s="372"/>
      <c r="I47" s="372"/>
      <c r="J47" s="372"/>
    </row>
    <row r="48" spans="1:10" ht="63" customHeight="1">
      <c r="A48" s="182"/>
      <c r="B48" s="370" t="s">
        <v>543</v>
      </c>
      <c r="C48" s="370"/>
      <c r="D48" s="371"/>
      <c r="E48" s="370"/>
      <c r="F48" s="370"/>
      <c r="G48" s="370"/>
      <c r="H48" s="370"/>
      <c r="I48" s="370"/>
      <c r="J48" s="370"/>
    </row>
    <row r="49" spans="1:10" ht="34.5" customHeight="1">
      <c r="A49" s="214"/>
      <c r="B49" s="374" t="s">
        <v>544</v>
      </c>
      <c r="C49" s="374"/>
      <c r="D49" s="374"/>
      <c r="E49" s="374"/>
      <c r="F49" s="374"/>
      <c r="G49" s="374"/>
      <c r="H49" s="374"/>
      <c r="I49" s="374"/>
      <c r="J49" s="374"/>
    </row>
    <row r="50" spans="1:10" ht="15.75" customHeight="1">
      <c r="A50" s="214"/>
      <c r="B50" s="374" t="s">
        <v>545</v>
      </c>
      <c r="C50" s="374"/>
      <c r="D50" s="374"/>
      <c r="E50" s="374"/>
      <c r="F50" s="374"/>
      <c r="G50" s="374"/>
      <c r="H50" s="374"/>
      <c r="I50" s="374"/>
      <c r="J50" s="374"/>
    </row>
    <row r="51" spans="1:10" ht="65.25" customHeight="1">
      <c r="A51" s="210">
        <v>1</v>
      </c>
      <c r="B51" s="374" t="s">
        <v>546</v>
      </c>
      <c r="C51" s="374"/>
      <c r="D51" s="374"/>
      <c r="E51" s="374"/>
      <c r="F51" s="374"/>
      <c r="G51" s="374"/>
      <c r="H51" s="374"/>
      <c r="I51" s="374"/>
      <c r="J51" s="374"/>
    </row>
    <row r="52" spans="1:10" ht="48" customHeight="1">
      <c r="A52" s="210">
        <v>2</v>
      </c>
      <c r="B52" s="374" t="s">
        <v>547</v>
      </c>
      <c r="C52" s="374"/>
      <c r="D52" s="374"/>
      <c r="E52" s="374"/>
      <c r="F52" s="374"/>
      <c r="G52" s="374"/>
      <c r="H52" s="374"/>
      <c r="I52" s="374"/>
      <c r="J52" s="374"/>
    </row>
    <row r="53" spans="1:10" ht="18" customHeight="1">
      <c r="A53" s="210">
        <v>3</v>
      </c>
      <c r="B53" s="374" t="s">
        <v>164</v>
      </c>
      <c r="C53" s="374"/>
      <c r="D53" s="374"/>
      <c r="E53" s="374"/>
      <c r="F53" s="374"/>
      <c r="G53" s="374"/>
      <c r="H53" s="374"/>
      <c r="I53" s="374"/>
      <c r="J53" s="374"/>
    </row>
    <row r="54" spans="1:10" ht="79.5" customHeight="1">
      <c r="A54" s="210">
        <v>4</v>
      </c>
      <c r="B54" s="374" t="s">
        <v>548</v>
      </c>
      <c r="C54" s="374"/>
      <c r="D54" s="374"/>
      <c r="E54" s="374"/>
      <c r="F54" s="374"/>
      <c r="G54" s="374"/>
      <c r="H54" s="374"/>
      <c r="I54" s="374"/>
      <c r="J54" s="374"/>
    </row>
    <row r="55" spans="1:10" ht="46.5" customHeight="1">
      <c r="A55" s="210">
        <v>5</v>
      </c>
      <c r="B55" s="374" t="s">
        <v>549</v>
      </c>
      <c r="C55" s="374"/>
      <c r="D55" s="374"/>
      <c r="E55" s="374"/>
      <c r="F55" s="374"/>
      <c r="G55" s="374"/>
      <c r="H55" s="374"/>
      <c r="I55" s="374"/>
      <c r="J55" s="374"/>
    </row>
    <row r="56" spans="1:10" ht="15.75" customHeight="1">
      <c r="A56" s="210">
        <v>6</v>
      </c>
      <c r="B56" s="374" t="s">
        <v>550</v>
      </c>
      <c r="C56" s="374"/>
      <c r="D56" s="374"/>
      <c r="E56" s="374"/>
      <c r="F56" s="374"/>
      <c r="G56" s="374"/>
      <c r="H56" s="374"/>
      <c r="I56" s="374"/>
      <c r="J56" s="374"/>
    </row>
    <row r="57" spans="1:10" ht="15.75" customHeight="1">
      <c r="A57" s="210">
        <v>7</v>
      </c>
      <c r="B57" s="374" t="s">
        <v>165</v>
      </c>
      <c r="C57" s="374"/>
      <c r="D57" s="374"/>
      <c r="E57" s="374"/>
      <c r="F57" s="374"/>
      <c r="G57" s="374"/>
      <c r="H57" s="374"/>
      <c r="I57" s="374"/>
      <c r="J57" s="374"/>
    </row>
    <row r="58" spans="1:10" ht="14.25" customHeight="1">
      <c r="A58" s="210">
        <v>8</v>
      </c>
      <c r="B58" s="374" t="s">
        <v>166</v>
      </c>
      <c r="C58" s="374"/>
      <c r="D58" s="374"/>
      <c r="E58" s="374"/>
      <c r="F58" s="374"/>
      <c r="G58" s="374"/>
      <c r="H58" s="374"/>
      <c r="I58" s="374"/>
      <c r="J58" s="374"/>
    </row>
    <row r="59" spans="1:10" ht="16.5" customHeight="1">
      <c r="A59" s="210">
        <v>9</v>
      </c>
      <c r="B59" s="374" t="s">
        <v>167</v>
      </c>
      <c r="C59" s="374"/>
      <c r="D59" s="374"/>
      <c r="E59" s="374"/>
      <c r="F59" s="374"/>
      <c r="G59" s="374"/>
      <c r="H59" s="374"/>
      <c r="I59" s="374"/>
      <c r="J59" s="374"/>
    </row>
    <row r="60" spans="1:10" ht="19.5" customHeight="1">
      <c r="A60" s="210">
        <v>10</v>
      </c>
      <c r="B60" s="374" t="s">
        <v>168</v>
      </c>
      <c r="C60" s="374"/>
      <c r="D60" s="374"/>
      <c r="E60" s="374"/>
      <c r="F60" s="374"/>
      <c r="G60" s="374"/>
      <c r="H60" s="374"/>
      <c r="I60" s="374"/>
      <c r="J60" s="374"/>
    </row>
    <row r="61" spans="1:10" ht="63" customHeight="1">
      <c r="A61" s="210">
        <v>11</v>
      </c>
      <c r="B61" s="374" t="s">
        <v>551</v>
      </c>
      <c r="C61" s="374"/>
      <c r="D61" s="374"/>
      <c r="E61" s="374"/>
      <c r="F61" s="374"/>
      <c r="G61" s="374"/>
      <c r="H61" s="374"/>
      <c r="I61" s="374"/>
      <c r="J61" s="374"/>
    </row>
    <row r="62" spans="1:10" ht="33" customHeight="1">
      <c r="A62" s="210">
        <v>12</v>
      </c>
      <c r="B62" s="374" t="s">
        <v>552</v>
      </c>
      <c r="C62" s="374"/>
      <c r="D62" s="374"/>
      <c r="E62" s="374"/>
      <c r="F62" s="374"/>
      <c r="G62" s="374"/>
      <c r="H62" s="374"/>
      <c r="I62" s="374"/>
      <c r="J62" s="374"/>
    </row>
    <row r="63" spans="1:10" ht="18" customHeight="1">
      <c r="A63" s="210">
        <v>13</v>
      </c>
      <c r="B63" s="374" t="s">
        <v>553</v>
      </c>
      <c r="C63" s="374"/>
      <c r="D63" s="374"/>
      <c r="E63" s="374"/>
      <c r="F63" s="374"/>
      <c r="G63" s="374"/>
      <c r="H63" s="374"/>
      <c r="I63" s="374"/>
      <c r="J63" s="374"/>
    </row>
    <row r="64" spans="1:10" ht="31.5" customHeight="1">
      <c r="A64" s="210">
        <v>14</v>
      </c>
      <c r="B64" s="374" t="s">
        <v>169</v>
      </c>
      <c r="C64" s="374"/>
      <c r="D64" s="374"/>
      <c r="E64" s="374"/>
      <c r="F64" s="374"/>
      <c r="G64" s="374"/>
      <c r="H64" s="374"/>
      <c r="I64" s="374"/>
      <c r="J64" s="374"/>
    </row>
    <row r="65" spans="1:10" ht="18" customHeight="1">
      <c r="A65" s="210">
        <v>15</v>
      </c>
      <c r="B65" s="374" t="s">
        <v>170</v>
      </c>
      <c r="C65" s="374"/>
      <c r="D65" s="374"/>
      <c r="E65" s="374"/>
      <c r="F65" s="374"/>
      <c r="G65" s="374"/>
      <c r="H65" s="374"/>
      <c r="I65" s="374"/>
      <c r="J65" s="374"/>
    </row>
    <row r="66" spans="1:10" ht="63" customHeight="1">
      <c r="A66" s="210">
        <v>16</v>
      </c>
      <c r="B66" s="374" t="s">
        <v>171</v>
      </c>
      <c r="C66" s="374"/>
      <c r="D66" s="374"/>
      <c r="E66" s="374"/>
      <c r="F66" s="374"/>
      <c r="G66" s="374"/>
      <c r="H66" s="374"/>
      <c r="I66" s="374"/>
      <c r="J66" s="374"/>
    </row>
    <row r="67" spans="1:10" ht="33" customHeight="1">
      <c r="A67" s="210">
        <v>17</v>
      </c>
      <c r="B67" s="374" t="s">
        <v>172</v>
      </c>
      <c r="C67" s="374"/>
      <c r="D67" s="374"/>
      <c r="E67" s="374"/>
      <c r="F67" s="374"/>
      <c r="G67" s="374"/>
      <c r="H67" s="374"/>
      <c r="I67" s="374"/>
      <c r="J67" s="374"/>
    </row>
    <row r="68" spans="1:10" ht="60.75" customHeight="1">
      <c r="A68" s="210">
        <v>18</v>
      </c>
      <c r="B68" s="374" t="s">
        <v>554</v>
      </c>
      <c r="C68" s="374"/>
      <c r="D68" s="374"/>
      <c r="E68" s="374"/>
      <c r="F68" s="374"/>
      <c r="G68" s="374"/>
      <c r="H68" s="374"/>
      <c r="I68" s="374"/>
      <c r="J68" s="374"/>
    </row>
    <row r="69" spans="1:10" ht="19.5" customHeight="1">
      <c r="A69" s="215"/>
      <c r="B69" s="374" t="s">
        <v>555</v>
      </c>
      <c r="C69" s="374"/>
      <c r="D69" s="374"/>
      <c r="E69" s="374"/>
      <c r="F69" s="374"/>
      <c r="G69" s="374"/>
      <c r="H69" s="374"/>
      <c r="I69" s="374"/>
      <c r="J69" s="374"/>
    </row>
    <row r="70" spans="1:10" ht="31.5" customHeight="1">
      <c r="A70" s="215"/>
      <c r="B70" s="374" t="s">
        <v>173</v>
      </c>
      <c r="C70" s="374"/>
      <c r="D70" s="374"/>
      <c r="E70" s="374"/>
      <c r="F70" s="374"/>
      <c r="G70" s="374"/>
      <c r="H70" s="374"/>
      <c r="I70" s="374"/>
      <c r="J70" s="374"/>
    </row>
    <row r="71" spans="1:10" ht="29.25" customHeight="1">
      <c r="A71" s="215"/>
      <c r="B71" s="374" t="s">
        <v>174</v>
      </c>
      <c r="C71" s="374"/>
      <c r="D71" s="374"/>
      <c r="E71" s="374"/>
      <c r="F71" s="374"/>
      <c r="G71" s="374"/>
      <c r="H71" s="374"/>
      <c r="I71" s="374"/>
      <c r="J71" s="374"/>
    </row>
    <row r="72" spans="1:10" ht="33" customHeight="1">
      <c r="A72" s="215"/>
      <c r="B72" s="374" t="s">
        <v>175</v>
      </c>
      <c r="C72" s="374"/>
      <c r="D72" s="374"/>
      <c r="E72" s="374"/>
      <c r="F72" s="374"/>
      <c r="G72" s="374"/>
      <c r="H72" s="374"/>
      <c r="I72" s="374"/>
      <c r="J72" s="374"/>
    </row>
    <row r="73" spans="1:10" ht="78" customHeight="1">
      <c r="A73" s="215"/>
      <c r="B73" s="374" t="s">
        <v>176</v>
      </c>
      <c r="C73" s="374"/>
      <c r="D73" s="374"/>
      <c r="E73" s="374"/>
      <c r="F73" s="374"/>
      <c r="G73" s="374"/>
      <c r="H73" s="374"/>
      <c r="I73" s="374"/>
      <c r="J73" s="374"/>
    </row>
    <row r="74" spans="1:10" ht="30.75" customHeight="1">
      <c r="A74" s="215"/>
      <c r="B74" s="374" t="s">
        <v>177</v>
      </c>
      <c r="C74" s="374"/>
      <c r="D74" s="374"/>
      <c r="E74" s="374"/>
      <c r="F74" s="374"/>
      <c r="G74" s="374"/>
      <c r="H74" s="374"/>
      <c r="I74" s="374"/>
      <c r="J74" s="374"/>
    </row>
    <row r="75" spans="1:10" ht="30" customHeight="1">
      <c r="A75" s="215"/>
      <c r="B75" s="374" t="s">
        <v>556</v>
      </c>
      <c r="C75" s="374"/>
      <c r="D75" s="374"/>
      <c r="E75" s="374"/>
      <c r="F75" s="374"/>
      <c r="G75" s="374"/>
      <c r="H75" s="374"/>
      <c r="I75" s="374"/>
      <c r="J75" s="374"/>
    </row>
    <row r="76" spans="1:10" ht="63.75" customHeight="1">
      <c r="A76" s="210">
        <v>19</v>
      </c>
      <c r="B76" s="366" t="s">
        <v>178</v>
      </c>
      <c r="C76" s="366"/>
      <c r="D76" s="366"/>
      <c r="E76" s="366"/>
      <c r="F76" s="366"/>
      <c r="G76" s="366"/>
      <c r="H76" s="366"/>
      <c r="I76" s="366"/>
      <c r="J76" s="366"/>
    </row>
    <row r="77" spans="1:10" ht="111" customHeight="1">
      <c r="A77" s="210">
        <v>20</v>
      </c>
      <c r="B77" s="374" t="s">
        <v>179</v>
      </c>
      <c r="C77" s="374"/>
      <c r="D77" s="374"/>
      <c r="E77" s="374"/>
      <c r="F77" s="374"/>
      <c r="G77" s="374"/>
      <c r="H77" s="374"/>
      <c r="I77" s="374"/>
      <c r="J77" s="374"/>
    </row>
    <row r="78" spans="1:10" ht="46.5" customHeight="1">
      <c r="A78" s="210">
        <v>21</v>
      </c>
      <c r="B78" s="366" t="s">
        <v>180</v>
      </c>
      <c r="C78" s="366"/>
      <c r="D78" s="367"/>
      <c r="E78" s="366"/>
      <c r="F78" s="366"/>
      <c r="G78" s="366"/>
      <c r="H78" s="366"/>
      <c r="I78" s="366"/>
      <c r="J78" s="366"/>
    </row>
    <row r="79" spans="1:10" ht="99" customHeight="1">
      <c r="A79" s="210">
        <v>22</v>
      </c>
      <c r="B79" s="374" t="s">
        <v>181</v>
      </c>
      <c r="C79" s="374"/>
      <c r="D79" s="374"/>
      <c r="E79" s="374"/>
      <c r="F79" s="374"/>
      <c r="G79" s="374"/>
      <c r="H79" s="374"/>
      <c r="I79" s="374"/>
      <c r="J79" s="374"/>
    </row>
    <row r="80" spans="1:10" ht="33.75" customHeight="1">
      <c r="A80" s="210">
        <v>19</v>
      </c>
      <c r="B80" s="374" t="s">
        <v>182</v>
      </c>
      <c r="C80" s="374"/>
      <c r="D80" s="374"/>
      <c r="E80" s="374"/>
      <c r="F80" s="374"/>
      <c r="G80" s="374"/>
      <c r="H80" s="374"/>
      <c r="I80" s="374"/>
      <c r="J80" s="374"/>
    </row>
    <row r="81" spans="1:10" ht="33" customHeight="1">
      <c r="A81" s="210">
        <v>20</v>
      </c>
      <c r="B81" s="374" t="s">
        <v>183</v>
      </c>
      <c r="C81" s="374"/>
      <c r="D81" s="374"/>
      <c r="E81" s="374"/>
      <c r="F81" s="374"/>
      <c r="G81" s="374"/>
      <c r="H81" s="374"/>
      <c r="I81" s="374"/>
      <c r="J81" s="374"/>
    </row>
    <row r="82" spans="1:10" ht="111.75" customHeight="1">
      <c r="A82" s="210">
        <v>21</v>
      </c>
      <c r="B82" s="374" t="s">
        <v>184</v>
      </c>
      <c r="C82" s="374"/>
      <c r="D82" s="374"/>
      <c r="E82" s="374"/>
      <c r="F82" s="374"/>
      <c r="G82" s="374"/>
      <c r="H82" s="374"/>
      <c r="I82" s="374"/>
      <c r="J82" s="374"/>
    </row>
    <row r="83" spans="1:10" ht="48.75" customHeight="1">
      <c r="A83" s="210">
        <v>22</v>
      </c>
      <c r="B83" s="374" t="s">
        <v>185</v>
      </c>
      <c r="C83" s="374"/>
      <c r="D83" s="374"/>
      <c r="E83" s="374"/>
      <c r="F83" s="374"/>
      <c r="G83" s="374"/>
      <c r="H83" s="374"/>
      <c r="I83" s="374"/>
      <c r="J83" s="374"/>
    </row>
    <row r="84" spans="1:10" ht="64.5" customHeight="1">
      <c r="A84" s="210">
        <v>19</v>
      </c>
      <c r="B84" s="374" t="s">
        <v>186</v>
      </c>
      <c r="C84" s="374"/>
      <c r="D84" s="374"/>
      <c r="E84" s="374"/>
      <c r="F84" s="374"/>
      <c r="G84" s="374"/>
      <c r="H84" s="374"/>
      <c r="I84" s="374"/>
      <c r="J84" s="374"/>
    </row>
    <row r="85" spans="1:10" ht="29.25" customHeight="1">
      <c r="A85" s="210">
        <v>20</v>
      </c>
      <c r="B85" s="374" t="s">
        <v>187</v>
      </c>
      <c r="C85" s="374"/>
      <c r="D85" s="374"/>
      <c r="E85" s="374"/>
      <c r="F85" s="374"/>
      <c r="G85" s="374"/>
      <c r="H85" s="374"/>
      <c r="I85" s="374"/>
      <c r="J85" s="374"/>
    </row>
    <row r="86" spans="1:10">
      <c r="A86" s="182"/>
      <c r="B86" s="211"/>
      <c r="C86" s="211"/>
      <c r="D86" s="212"/>
      <c r="E86" s="211"/>
      <c r="F86" s="211"/>
      <c r="G86" s="211"/>
      <c r="H86" s="216"/>
      <c r="I86" s="211"/>
      <c r="J86" s="211"/>
    </row>
    <row r="87" spans="1:10">
      <c r="A87" s="182"/>
      <c r="B87" s="211"/>
      <c r="C87" s="211"/>
      <c r="D87" s="212"/>
      <c r="E87" s="211"/>
      <c r="F87" s="211"/>
      <c r="G87" s="211"/>
      <c r="H87" s="216"/>
      <c r="I87" s="211"/>
      <c r="J87" s="211"/>
    </row>
    <row r="88" spans="1:10">
      <c r="A88" s="217" t="s">
        <v>188</v>
      </c>
      <c r="B88" s="217"/>
      <c r="C88" s="217"/>
      <c r="D88" s="217"/>
      <c r="E88" s="183"/>
      <c r="F88" s="184"/>
      <c r="G88" s="185"/>
      <c r="H88" s="218"/>
      <c r="I88" s="199"/>
      <c r="J88" s="219"/>
    </row>
    <row r="89" spans="1:10">
      <c r="A89" s="207" t="s">
        <v>144</v>
      </c>
      <c r="B89" s="207">
        <v>1</v>
      </c>
      <c r="C89" s="207"/>
      <c r="D89" s="220"/>
      <c r="E89" s="207"/>
      <c r="F89" s="207" t="s">
        <v>148</v>
      </c>
      <c r="G89" s="185"/>
      <c r="H89" s="221"/>
      <c r="I89" s="266"/>
      <c r="J89" s="226"/>
    </row>
    <row r="90" spans="1:10" ht="10.5" customHeight="1">
      <c r="A90" s="207"/>
      <c r="B90" s="207"/>
      <c r="C90" s="207"/>
      <c r="D90" s="220"/>
      <c r="E90" s="207"/>
      <c r="F90" s="207"/>
      <c r="G90" s="185"/>
      <c r="H90" s="221"/>
      <c r="I90" s="266"/>
      <c r="J90" s="226"/>
    </row>
    <row r="91" spans="1:10" ht="45">
      <c r="A91" s="222" t="s">
        <v>144</v>
      </c>
      <c r="B91" s="149">
        <v>1</v>
      </c>
      <c r="C91" s="149">
        <v>1</v>
      </c>
      <c r="D91" s="150"/>
      <c r="E91" s="223"/>
      <c r="F91" s="151" t="s">
        <v>189</v>
      </c>
      <c r="G91" s="185"/>
      <c r="H91" s="224"/>
      <c r="I91" s="225"/>
      <c r="J91" s="226" t="s">
        <v>188</v>
      </c>
    </row>
    <row r="92" spans="1:10" ht="29.25" customHeight="1">
      <c r="A92" s="227"/>
      <c r="B92" s="227"/>
      <c r="C92" s="227"/>
      <c r="D92" s="228"/>
      <c r="E92" s="223"/>
      <c r="F92" s="152" t="s">
        <v>190</v>
      </c>
      <c r="G92" s="185"/>
      <c r="H92" s="229"/>
      <c r="I92" s="225"/>
      <c r="J92" s="226" t="s">
        <v>188</v>
      </c>
    </row>
    <row r="93" spans="1:10" ht="40.5" customHeight="1">
      <c r="A93" s="227"/>
      <c r="B93" s="227"/>
      <c r="C93" s="227"/>
      <c r="D93" s="228"/>
      <c r="E93" s="223"/>
      <c r="F93" s="153" t="s">
        <v>191</v>
      </c>
      <c r="G93" s="185"/>
      <c r="H93" s="229"/>
      <c r="I93" s="225"/>
      <c r="J93" s="226" t="s">
        <v>188</v>
      </c>
    </row>
    <row r="94" spans="1:10" ht="42" customHeight="1">
      <c r="A94" s="227"/>
      <c r="B94" s="227"/>
      <c r="C94" s="227"/>
      <c r="D94" s="228"/>
      <c r="E94" s="223"/>
      <c r="F94" s="153" t="s">
        <v>192</v>
      </c>
      <c r="G94" s="185"/>
      <c r="H94" s="229"/>
      <c r="I94" s="225"/>
      <c r="J94" s="226" t="s">
        <v>188</v>
      </c>
    </row>
    <row r="95" spans="1:10" ht="40.5" customHeight="1">
      <c r="A95" s="227"/>
      <c r="B95" s="227"/>
      <c r="C95" s="227"/>
      <c r="D95" s="228"/>
      <c r="E95" s="223"/>
      <c r="F95" s="153" t="s">
        <v>193</v>
      </c>
      <c r="G95" s="185"/>
      <c r="H95" s="229"/>
      <c r="I95" s="225"/>
      <c r="J95" s="226"/>
    </row>
    <row r="96" spans="1:10" ht="45">
      <c r="A96" s="227"/>
      <c r="B96" s="227"/>
      <c r="C96" s="227"/>
      <c r="D96" s="228"/>
      <c r="E96" s="223"/>
      <c r="F96" s="153" t="s">
        <v>194</v>
      </c>
      <c r="G96" s="185"/>
      <c r="H96" s="229"/>
      <c r="I96" s="225"/>
      <c r="J96" s="226"/>
    </row>
    <row r="97" spans="1:10" ht="60">
      <c r="A97" s="227"/>
      <c r="B97" s="227"/>
      <c r="C97" s="227"/>
      <c r="D97" s="228"/>
      <c r="E97" s="223"/>
      <c r="F97" s="153" t="s">
        <v>195</v>
      </c>
      <c r="G97" s="185"/>
      <c r="H97" s="229"/>
      <c r="I97" s="225"/>
      <c r="J97" s="226"/>
    </row>
    <row r="98" spans="1:10" ht="60">
      <c r="A98" s="227"/>
      <c r="B98" s="227"/>
      <c r="C98" s="227"/>
      <c r="D98" s="228"/>
      <c r="E98" s="223"/>
      <c r="F98" s="153" t="s">
        <v>196</v>
      </c>
      <c r="G98" s="185"/>
      <c r="H98" s="229"/>
      <c r="I98" s="225"/>
      <c r="J98" s="226" t="s">
        <v>188</v>
      </c>
    </row>
    <row r="99" spans="1:10" ht="30">
      <c r="A99" s="227"/>
      <c r="B99" s="227"/>
      <c r="C99" s="227"/>
      <c r="D99" s="228"/>
      <c r="E99" s="223"/>
      <c r="F99" s="153" t="s">
        <v>197</v>
      </c>
      <c r="G99" s="185"/>
      <c r="H99" s="229"/>
      <c r="I99" s="225"/>
      <c r="J99" s="226" t="s">
        <v>188</v>
      </c>
    </row>
    <row r="100" spans="1:10" ht="45">
      <c r="A100" s="227"/>
      <c r="B100" s="227"/>
      <c r="C100" s="227"/>
      <c r="D100" s="228"/>
      <c r="E100" s="223"/>
      <c r="F100" s="153" t="s">
        <v>198</v>
      </c>
      <c r="G100" s="185"/>
      <c r="H100" s="229"/>
      <c r="I100" s="225"/>
      <c r="J100" s="226" t="s">
        <v>188</v>
      </c>
    </row>
    <row r="101" spans="1:10" ht="26.25" customHeight="1">
      <c r="A101" s="227"/>
      <c r="B101" s="227"/>
      <c r="C101" s="227"/>
      <c r="D101" s="228"/>
      <c r="E101" s="223"/>
      <c r="F101" s="153" t="s">
        <v>199</v>
      </c>
      <c r="G101" s="185"/>
      <c r="H101" s="229"/>
      <c r="I101" s="225"/>
      <c r="J101" s="226" t="s">
        <v>188</v>
      </c>
    </row>
    <row r="102" spans="1:10" ht="45">
      <c r="A102" s="227"/>
      <c r="B102" s="227"/>
      <c r="C102" s="227"/>
      <c r="D102" s="150" t="s">
        <v>200</v>
      </c>
      <c r="E102" s="223"/>
      <c r="F102" s="153" t="s">
        <v>201</v>
      </c>
      <c r="G102" s="185"/>
      <c r="H102" s="229"/>
      <c r="I102" s="225"/>
      <c r="J102" s="226"/>
    </row>
    <row r="103" spans="1:10" ht="60">
      <c r="A103" s="227"/>
      <c r="B103" s="227"/>
      <c r="C103" s="227"/>
      <c r="D103" s="150" t="s">
        <v>202</v>
      </c>
      <c r="E103" s="223"/>
      <c r="F103" s="153" t="s">
        <v>203</v>
      </c>
      <c r="G103" s="185"/>
      <c r="H103" s="229"/>
      <c r="I103" s="225"/>
      <c r="J103" s="226"/>
    </row>
    <row r="104" spans="1:10" ht="45">
      <c r="A104" s="227"/>
      <c r="B104" s="227"/>
      <c r="C104" s="227"/>
      <c r="D104" s="150"/>
      <c r="E104" s="223"/>
      <c r="F104" s="153" t="s">
        <v>204</v>
      </c>
      <c r="G104" s="185"/>
      <c r="H104" s="229"/>
      <c r="I104" s="225"/>
      <c r="J104" s="226" t="s">
        <v>188</v>
      </c>
    </row>
    <row r="105" spans="1:10" ht="30">
      <c r="A105" s="227"/>
      <c r="B105" s="227"/>
      <c r="C105" s="227"/>
      <c r="D105" s="150"/>
      <c r="E105" s="223"/>
      <c r="F105" s="153" t="s">
        <v>205</v>
      </c>
      <c r="G105" s="185"/>
      <c r="H105" s="229"/>
      <c r="I105" s="225"/>
      <c r="J105" s="226" t="s">
        <v>188</v>
      </c>
    </row>
    <row r="106" spans="1:10" ht="30">
      <c r="A106" s="227"/>
      <c r="B106" s="227"/>
      <c r="C106" s="227"/>
      <c r="D106" s="150">
        <v>1</v>
      </c>
      <c r="E106" s="223"/>
      <c r="F106" s="153" t="s">
        <v>206</v>
      </c>
      <c r="G106" s="185"/>
      <c r="H106" s="229"/>
      <c r="I106" s="225"/>
      <c r="J106" s="226" t="s">
        <v>188</v>
      </c>
    </row>
    <row r="107" spans="1:10" ht="60">
      <c r="A107" s="227"/>
      <c r="B107" s="227"/>
      <c r="C107" s="227"/>
      <c r="D107" s="150">
        <v>2</v>
      </c>
      <c r="E107" s="223"/>
      <c r="F107" s="153" t="s">
        <v>207</v>
      </c>
      <c r="G107" s="185"/>
      <c r="H107" s="229"/>
      <c r="I107" s="225"/>
      <c r="J107" s="226" t="s">
        <v>188</v>
      </c>
    </row>
    <row r="108" spans="1:10" ht="30">
      <c r="A108" s="227"/>
      <c r="B108" s="227"/>
      <c r="C108" s="227"/>
      <c r="D108" s="150"/>
      <c r="E108" s="223"/>
      <c r="F108" s="153" t="s">
        <v>208</v>
      </c>
      <c r="G108" s="185"/>
      <c r="H108" s="229"/>
      <c r="I108" s="225"/>
      <c r="J108" s="226"/>
    </row>
    <row r="109" spans="1:10" ht="45">
      <c r="A109" s="227"/>
      <c r="B109" s="227"/>
      <c r="C109" s="227"/>
      <c r="D109" s="150"/>
      <c r="E109" s="223"/>
      <c r="F109" s="153" t="s">
        <v>209</v>
      </c>
      <c r="G109" s="185"/>
      <c r="H109" s="229"/>
      <c r="I109" s="225"/>
      <c r="J109" s="226"/>
    </row>
    <row r="110" spans="1:10" ht="43.5" customHeight="1">
      <c r="A110" s="227"/>
      <c r="B110" s="227"/>
      <c r="C110" s="227"/>
      <c r="D110" s="150">
        <v>3</v>
      </c>
      <c r="E110" s="223"/>
      <c r="F110" s="153" t="s">
        <v>210</v>
      </c>
      <c r="G110" s="185"/>
      <c r="H110" s="229"/>
      <c r="I110" s="225"/>
      <c r="J110" s="226" t="s">
        <v>188</v>
      </c>
    </row>
    <row r="111" spans="1:10" ht="27" customHeight="1">
      <c r="A111" s="227"/>
      <c r="B111" s="227"/>
      <c r="C111" s="227"/>
      <c r="D111" s="150">
        <v>4</v>
      </c>
      <c r="E111" s="223"/>
      <c r="F111" s="153" t="s">
        <v>211</v>
      </c>
      <c r="G111" s="185"/>
      <c r="H111" s="229"/>
      <c r="I111" s="225"/>
      <c r="J111" s="226" t="s">
        <v>188</v>
      </c>
    </row>
    <row r="112" spans="1:10" ht="26.25" customHeight="1">
      <c r="A112" s="227"/>
      <c r="B112" s="227"/>
      <c r="C112" s="227"/>
      <c r="D112" s="150">
        <v>5</v>
      </c>
      <c r="E112" s="223"/>
      <c r="F112" s="153" t="s">
        <v>212</v>
      </c>
      <c r="G112" s="185"/>
      <c r="H112" s="229"/>
      <c r="I112" s="225"/>
      <c r="J112" s="226" t="s">
        <v>188</v>
      </c>
    </row>
    <row r="113" spans="1:10" ht="11.25" customHeight="1">
      <c r="A113" s="227"/>
      <c r="B113" s="227"/>
      <c r="C113" s="227"/>
      <c r="D113" s="228"/>
      <c r="E113" s="223"/>
      <c r="F113" s="153" t="s">
        <v>213</v>
      </c>
      <c r="G113" s="185"/>
      <c r="H113" s="229"/>
      <c r="I113" s="225"/>
      <c r="J113" s="226" t="s">
        <v>188</v>
      </c>
    </row>
    <row r="114" spans="1:10" ht="26.25" customHeight="1">
      <c r="A114" s="227"/>
      <c r="B114" s="227"/>
      <c r="C114" s="227"/>
      <c r="D114" s="228"/>
      <c r="E114" s="223"/>
      <c r="F114" s="153" t="s">
        <v>214</v>
      </c>
      <c r="G114" s="185"/>
      <c r="H114" s="229"/>
      <c r="I114" s="225"/>
      <c r="J114" s="226" t="s">
        <v>188</v>
      </c>
    </row>
    <row r="115" spans="1:10" ht="60">
      <c r="A115" s="227"/>
      <c r="B115" s="227"/>
      <c r="C115" s="227"/>
      <c r="D115" s="228"/>
      <c r="E115" s="223"/>
      <c r="F115" s="153" t="s">
        <v>215</v>
      </c>
      <c r="G115" s="185"/>
      <c r="H115" s="229"/>
      <c r="I115" s="225"/>
      <c r="J115" s="226" t="s">
        <v>188</v>
      </c>
    </row>
    <row r="116" spans="1:10">
      <c r="A116" s="227"/>
      <c r="B116" s="227"/>
      <c r="C116" s="227"/>
      <c r="D116" s="150"/>
      <c r="E116" s="223"/>
      <c r="F116" s="184" t="s">
        <v>216</v>
      </c>
      <c r="G116" s="230" t="s">
        <v>10</v>
      </c>
      <c r="H116" s="231">
        <v>1</v>
      </c>
      <c r="I116" s="232"/>
      <c r="J116" s="233" t="str">
        <f t="shared" ref="J116" si="0">IF(H116*I116=0,"",H116*I116)</f>
        <v/>
      </c>
    </row>
    <row r="117" spans="1:10">
      <c r="A117" s="228"/>
      <c r="B117" s="228"/>
      <c r="C117" s="228"/>
      <c r="D117" s="228"/>
      <c r="E117" s="234"/>
      <c r="F117" s="235"/>
      <c r="G117" s="199"/>
      <c r="H117" s="218"/>
      <c r="I117" s="236"/>
      <c r="J117" s="237"/>
    </row>
    <row r="118" spans="1:10" ht="25.5">
      <c r="A118" s="222" t="s">
        <v>144</v>
      </c>
      <c r="B118" s="238">
        <v>1</v>
      </c>
      <c r="C118" s="149">
        <v>2</v>
      </c>
      <c r="D118" s="150"/>
      <c r="E118" s="223"/>
      <c r="F118" s="239" t="s">
        <v>217</v>
      </c>
      <c r="H118" s="240"/>
      <c r="I118" s="241"/>
      <c r="J118" s="241" t="s">
        <v>188</v>
      </c>
    </row>
    <row r="119" spans="1:10">
      <c r="A119" s="222"/>
      <c r="B119" s="149"/>
      <c r="C119" s="149"/>
      <c r="D119" s="150"/>
      <c r="E119" s="223"/>
      <c r="F119" s="154" t="s">
        <v>218</v>
      </c>
      <c r="G119" s="185"/>
      <c r="H119" s="224"/>
      <c r="I119" s="225"/>
      <c r="J119" s="226"/>
    </row>
    <row r="120" spans="1:10">
      <c r="A120" s="227"/>
      <c r="B120" s="227"/>
      <c r="C120" s="227"/>
      <c r="D120" s="228"/>
      <c r="E120" s="155" t="s">
        <v>163</v>
      </c>
      <c r="F120" s="153" t="s">
        <v>219</v>
      </c>
      <c r="G120" s="185"/>
      <c r="H120" s="229"/>
      <c r="I120" s="225"/>
      <c r="J120" s="226"/>
    </row>
    <row r="121" spans="1:10">
      <c r="A121" s="227"/>
      <c r="B121" s="227"/>
      <c r="C121" s="227"/>
      <c r="D121" s="228"/>
      <c r="E121" s="155" t="s">
        <v>163</v>
      </c>
      <c r="F121" s="153" t="s">
        <v>220</v>
      </c>
      <c r="G121" s="185"/>
      <c r="H121" s="229"/>
      <c r="I121" s="225"/>
      <c r="J121" s="226"/>
    </row>
    <row r="122" spans="1:10">
      <c r="A122" s="227"/>
      <c r="B122" s="227"/>
      <c r="C122" s="227"/>
      <c r="D122" s="228"/>
      <c r="E122" s="155"/>
      <c r="F122" s="154" t="s">
        <v>221</v>
      </c>
      <c r="G122" s="185"/>
      <c r="H122" s="229"/>
      <c r="I122" s="225"/>
      <c r="J122" s="226" t="s">
        <v>188</v>
      </c>
    </row>
    <row r="123" spans="1:10" ht="30">
      <c r="A123" s="227"/>
      <c r="B123" s="227"/>
      <c r="C123" s="227"/>
      <c r="D123" s="228"/>
      <c r="E123" s="155" t="s">
        <v>163</v>
      </c>
      <c r="F123" s="153" t="s">
        <v>222</v>
      </c>
      <c r="G123" s="185"/>
      <c r="H123" s="229"/>
      <c r="I123" s="225"/>
      <c r="J123" s="226" t="s">
        <v>188</v>
      </c>
    </row>
    <row r="124" spans="1:10" ht="45">
      <c r="A124" s="227"/>
      <c r="B124" s="227"/>
      <c r="C124" s="227"/>
      <c r="D124" s="228"/>
      <c r="E124" s="155" t="s">
        <v>163</v>
      </c>
      <c r="F124" s="153" t="s">
        <v>223</v>
      </c>
      <c r="G124" s="185"/>
      <c r="H124" s="229"/>
      <c r="I124" s="225"/>
      <c r="J124" s="226" t="s">
        <v>188</v>
      </c>
    </row>
    <row r="125" spans="1:10">
      <c r="A125" s="227"/>
      <c r="B125" s="227"/>
      <c r="C125" s="227"/>
      <c r="D125" s="228"/>
      <c r="E125" s="155" t="s">
        <v>163</v>
      </c>
      <c r="F125" s="153" t="s">
        <v>224</v>
      </c>
      <c r="G125" s="185"/>
      <c r="H125" s="229"/>
      <c r="I125" s="225"/>
      <c r="J125" s="226" t="s">
        <v>188</v>
      </c>
    </row>
    <row r="126" spans="1:10">
      <c r="A126" s="227"/>
      <c r="B126" s="227"/>
      <c r="C126" s="227"/>
      <c r="D126" s="228"/>
      <c r="E126" s="155" t="s">
        <v>163</v>
      </c>
      <c r="F126" s="153" t="s">
        <v>225</v>
      </c>
      <c r="G126" s="185"/>
      <c r="H126" s="229"/>
      <c r="I126" s="225"/>
      <c r="J126" s="226" t="s">
        <v>188</v>
      </c>
    </row>
    <row r="127" spans="1:10">
      <c r="A127" s="227"/>
      <c r="B127" s="227"/>
      <c r="C127" s="227"/>
      <c r="D127" s="228"/>
      <c r="E127" s="155" t="s">
        <v>163</v>
      </c>
      <c r="F127" s="153" t="s">
        <v>226</v>
      </c>
      <c r="G127" s="185"/>
      <c r="H127" s="229"/>
      <c r="I127" s="225"/>
      <c r="J127" s="226"/>
    </row>
    <row r="128" spans="1:10" ht="60.75" thickBot="1">
      <c r="A128" s="227"/>
      <c r="B128" s="227"/>
      <c r="C128" s="227"/>
      <c r="D128" s="150"/>
      <c r="E128" s="223"/>
      <c r="F128" s="153" t="s">
        <v>227</v>
      </c>
      <c r="G128" s="185"/>
      <c r="H128" s="229"/>
      <c r="I128" s="225"/>
      <c r="J128" s="226" t="s">
        <v>188</v>
      </c>
    </row>
    <row r="129" spans="1:10" ht="15.75" thickTop="1">
      <c r="A129" s="227"/>
      <c r="B129" s="227"/>
      <c r="C129" s="227"/>
      <c r="D129" s="150"/>
      <c r="E129" s="223"/>
      <c r="F129" s="184"/>
      <c r="G129" s="242" t="s">
        <v>10</v>
      </c>
      <c r="H129" s="243">
        <v>1</v>
      </c>
      <c r="I129" s="244"/>
      <c r="J129" s="245" t="str">
        <f t="shared" ref="J129" si="1">IF(H129*I129=0,"",H129*I129)</f>
        <v/>
      </c>
    </row>
    <row r="130" spans="1:10">
      <c r="A130" s="228"/>
      <c r="B130" s="228"/>
      <c r="C130" s="228"/>
      <c r="D130" s="228"/>
      <c r="E130" s="234"/>
      <c r="F130" s="235"/>
      <c r="G130" s="199"/>
      <c r="H130" s="218"/>
      <c r="I130" s="236"/>
      <c r="J130" s="237"/>
    </row>
    <row r="131" spans="1:10" ht="25.5">
      <c r="A131" s="222" t="s">
        <v>144</v>
      </c>
      <c r="B131" s="238">
        <v>1</v>
      </c>
      <c r="C131" s="149">
        <v>3</v>
      </c>
      <c r="D131" s="150"/>
      <c r="E131" s="223"/>
      <c r="F131" s="239" t="s">
        <v>217</v>
      </c>
      <c r="H131" s="240"/>
      <c r="I131" s="241"/>
      <c r="J131" s="241" t="s">
        <v>188</v>
      </c>
    </row>
    <row r="132" spans="1:10">
      <c r="A132" s="222"/>
      <c r="B132" s="149"/>
      <c r="C132" s="149"/>
      <c r="D132" s="150"/>
      <c r="E132" s="223"/>
      <c r="F132" s="154" t="s">
        <v>228</v>
      </c>
      <c r="G132" s="185"/>
      <c r="H132" s="224"/>
      <c r="I132" s="225"/>
      <c r="J132" s="226"/>
    </row>
    <row r="133" spans="1:10">
      <c r="A133" s="227"/>
      <c r="B133" s="227"/>
      <c r="C133" s="227"/>
      <c r="D133" s="228"/>
      <c r="E133" s="155" t="s">
        <v>163</v>
      </c>
      <c r="F133" s="153" t="s">
        <v>229</v>
      </c>
      <c r="G133" s="185"/>
      <c r="H133" s="229"/>
      <c r="I133" s="225"/>
      <c r="J133" s="226"/>
    </row>
    <row r="134" spans="1:10">
      <c r="A134" s="227"/>
      <c r="B134" s="227"/>
      <c r="C134" s="227"/>
      <c r="D134" s="228"/>
      <c r="E134" s="155" t="s">
        <v>163</v>
      </c>
      <c r="F134" s="153" t="s">
        <v>230</v>
      </c>
      <c r="G134" s="185"/>
      <c r="H134" s="229"/>
      <c r="I134" s="225"/>
      <c r="J134" s="226"/>
    </row>
    <row r="135" spans="1:10">
      <c r="A135" s="227"/>
      <c r="B135" s="227"/>
      <c r="C135" s="227"/>
      <c r="D135" s="228"/>
      <c r="E135" s="155"/>
      <c r="F135" s="154" t="s">
        <v>231</v>
      </c>
      <c r="G135" s="185"/>
      <c r="H135" s="229"/>
      <c r="I135" s="225"/>
      <c r="J135" s="226" t="s">
        <v>188</v>
      </c>
    </row>
    <row r="136" spans="1:10" ht="30">
      <c r="A136" s="227"/>
      <c r="B136" s="227"/>
      <c r="C136" s="227"/>
      <c r="D136" s="228"/>
      <c r="E136" s="155" t="s">
        <v>163</v>
      </c>
      <c r="F136" s="153" t="s">
        <v>232</v>
      </c>
      <c r="G136" s="185"/>
      <c r="H136" s="229"/>
      <c r="I136" s="225"/>
      <c r="J136" s="226" t="s">
        <v>188</v>
      </c>
    </row>
    <row r="137" spans="1:10" ht="30">
      <c r="A137" s="227"/>
      <c r="B137" s="227"/>
      <c r="C137" s="227"/>
      <c r="D137" s="228"/>
      <c r="E137" s="155" t="s">
        <v>163</v>
      </c>
      <c r="F137" s="153" t="s">
        <v>233</v>
      </c>
      <c r="G137" s="185"/>
      <c r="H137" s="229"/>
      <c r="I137" s="225"/>
      <c r="J137" s="226" t="s">
        <v>188</v>
      </c>
    </row>
    <row r="138" spans="1:10">
      <c r="A138" s="227"/>
      <c r="B138" s="227"/>
      <c r="C138" s="227"/>
      <c r="D138" s="228"/>
      <c r="E138" s="155" t="s">
        <v>163</v>
      </c>
      <c r="F138" s="153" t="s">
        <v>224</v>
      </c>
      <c r="G138" s="185"/>
      <c r="H138" s="229"/>
      <c r="I138" s="225"/>
      <c r="J138" s="226" t="s">
        <v>188</v>
      </c>
    </row>
    <row r="139" spans="1:10" ht="60.75" thickBot="1">
      <c r="A139" s="227"/>
      <c r="B139" s="227"/>
      <c r="C139" s="227"/>
      <c r="D139" s="150"/>
      <c r="E139" s="223"/>
      <c r="F139" s="153" t="s">
        <v>227</v>
      </c>
      <c r="G139" s="185"/>
      <c r="H139" s="229"/>
      <c r="I139" s="225"/>
      <c r="J139" s="226" t="s">
        <v>188</v>
      </c>
    </row>
    <row r="140" spans="1:10" ht="15.75" thickTop="1">
      <c r="A140" s="227"/>
      <c r="B140" s="227"/>
      <c r="C140" s="227"/>
      <c r="D140" s="150"/>
      <c r="E140" s="223"/>
      <c r="F140" s="184"/>
      <c r="G140" s="242" t="s">
        <v>10</v>
      </c>
      <c r="H140" s="243">
        <v>1</v>
      </c>
      <c r="I140" s="244"/>
      <c r="J140" s="245" t="str">
        <f t="shared" ref="J140" si="2">IF(H140*I140=0,"",H140*I140)</f>
        <v/>
      </c>
    </row>
    <row r="141" spans="1:10">
      <c r="A141" s="228"/>
      <c r="B141" s="228"/>
      <c r="C141" s="228"/>
      <c r="D141" s="228"/>
      <c r="E141" s="234"/>
      <c r="F141" s="235"/>
      <c r="G141" s="199"/>
      <c r="H141" s="218"/>
      <c r="I141" s="236"/>
      <c r="J141" s="237"/>
    </row>
    <row r="142" spans="1:10">
      <c r="A142" s="222" t="s">
        <v>144</v>
      </c>
      <c r="B142" s="149">
        <v>1</v>
      </c>
      <c r="C142" s="149">
        <v>4</v>
      </c>
      <c r="D142" s="150"/>
      <c r="E142" s="223"/>
      <c r="F142" s="239" t="s">
        <v>234</v>
      </c>
      <c r="H142" s="240"/>
      <c r="I142" s="241"/>
      <c r="J142" s="241"/>
    </row>
    <row r="143" spans="1:10">
      <c r="A143" s="227"/>
      <c r="B143" s="227"/>
      <c r="C143" s="227"/>
      <c r="D143" s="228"/>
      <c r="E143" s="223"/>
      <c r="F143" s="184" t="s">
        <v>235</v>
      </c>
      <c r="H143" s="221"/>
      <c r="I143" s="246"/>
      <c r="J143" s="226"/>
    </row>
    <row r="144" spans="1:10" ht="38.25">
      <c r="A144" s="222"/>
      <c r="B144" s="149"/>
      <c r="C144" s="149"/>
      <c r="D144" s="150"/>
      <c r="E144" s="223"/>
      <c r="F144" s="184" t="s">
        <v>236</v>
      </c>
      <c r="G144" s="185"/>
      <c r="H144" s="224"/>
      <c r="I144" s="225"/>
      <c r="J144" s="226"/>
    </row>
    <row r="145" spans="1:10" ht="51">
      <c r="A145" s="222"/>
      <c r="B145" s="149"/>
      <c r="C145" s="149"/>
      <c r="D145" s="150"/>
      <c r="E145" s="223"/>
      <c r="F145" s="184" t="s">
        <v>237</v>
      </c>
      <c r="G145" s="185"/>
      <c r="H145" s="224"/>
      <c r="I145" s="225"/>
      <c r="J145" s="226"/>
    </row>
    <row r="146" spans="1:10" ht="38.25">
      <c r="A146" s="222"/>
      <c r="B146" s="149"/>
      <c r="C146" s="149"/>
      <c r="D146" s="150"/>
      <c r="E146" s="223"/>
      <c r="F146" s="184" t="s">
        <v>238</v>
      </c>
      <c r="G146" s="185"/>
      <c r="H146" s="224"/>
      <c r="I146" s="225"/>
      <c r="J146" s="226"/>
    </row>
    <row r="147" spans="1:10" ht="38.25">
      <c r="A147" s="222"/>
      <c r="B147" s="149"/>
      <c r="C147" s="149"/>
      <c r="D147" s="150"/>
      <c r="E147" s="223"/>
      <c r="F147" s="184" t="s">
        <v>239</v>
      </c>
      <c r="G147" s="185"/>
      <c r="H147" s="224"/>
      <c r="I147" s="225"/>
      <c r="J147" s="226"/>
    </row>
    <row r="148" spans="1:10" ht="25.5">
      <c r="A148" s="222"/>
      <c r="B148" s="149"/>
      <c r="C148" s="149"/>
      <c r="D148" s="150"/>
      <c r="E148" s="223"/>
      <c r="F148" s="184" t="s">
        <v>240</v>
      </c>
      <c r="G148" s="185"/>
      <c r="H148" s="224"/>
      <c r="I148" s="225"/>
      <c r="J148" s="226"/>
    </row>
    <row r="149" spans="1:10" ht="25.5">
      <c r="A149" s="222"/>
      <c r="B149" s="149"/>
      <c r="C149" s="149"/>
      <c r="D149" s="150"/>
      <c r="E149" s="223"/>
      <c r="F149" s="184" t="s">
        <v>241</v>
      </c>
      <c r="G149" s="185"/>
      <c r="H149" s="224"/>
      <c r="I149" s="225"/>
      <c r="J149" s="226"/>
    </row>
    <row r="150" spans="1:10" ht="38.25">
      <c r="A150" s="222"/>
      <c r="B150" s="149"/>
      <c r="C150" s="149"/>
      <c r="D150" s="150"/>
      <c r="E150" s="223"/>
      <c r="F150" s="184" t="s">
        <v>242</v>
      </c>
      <c r="G150" s="185"/>
      <c r="H150" s="224"/>
      <c r="I150" s="225"/>
      <c r="J150" s="226"/>
    </row>
    <row r="151" spans="1:10">
      <c r="A151" s="227"/>
      <c r="B151" s="227"/>
      <c r="C151" s="227"/>
      <c r="D151" s="228"/>
      <c r="E151" s="223"/>
      <c r="F151" s="247" t="s">
        <v>243</v>
      </c>
      <c r="H151" s="248"/>
      <c r="I151" s="246"/>
      <c r="J151" s="226"/>
    </row>
    <row r="152" spans="1:10" ht="38.25">
      <c r="A152" s="222"/>
      <c r="B152" s="149"/>
      <c r="C152" s="149"/>
      <c r="D152" s="150"/>
      <c r="E152" s="223"/>
      <c r="F152" s="184" t="s">
        <v>244</v>
      </c>
      <c r="G152" s="185"/>
      <c r="H152" s="224"/>
      <c r="I152" s="225"/>
      <c r="J152" s="226"/>
    </row>
    <row r="153" spans="1:10" ht="38.25">
      <c r="A153" s="222"/>
      <c r="B153" s="149"/>
      <c r="C153" s="149"/>
      <c r="D153" s="150"/>
      <c r="E153" s="223"/>
      <c r="F153" s="184" t="s">
        <v>245</v>
      </c>
      <c r="G153" s="185"/>
      <c r="H153" s="224"/>
      <c r="I153" s="225"/>
      <c r="J153" s="226"/>
    </row>
    <row r="154" spans="1:10" ht="25.5">
      <c r="A154" s="227"/>
      <c r="B154" s="227"/>
      <c r="C154" s="227"/>
      <c r="D154" s="150"/>
      <c r="E154" s="223"/>
      <c r="F154" s="184" t="s">
        <v>246</v>
      </c>
      <c r="G154" s="185"/>
      <c r="H154" s="229"/>
      <c r="I154" s="225"/>
      <c r="J154" s="226"/>
    </row>
    <row r="155" spans="1:10">
      <c r="A155" s="227"/>
      <c r="B155" s="227"/>
      <c r="C155" s="227"/>
      <c r="D155" s="228"/>
      <c r="E155" s="223"/>
      <c r="F155" s="249" t="s">
        <v>247</v>
      </c>
      <c r="H155" s="248"/>
      <c r="I155" s="246"/>
      <c r="J155" s="226"/>
    </row>
    <row r="156" spans="1:10">
      <c r="A156" s="227"/>
      <c r="B156" s="227"/>
      <c r="C156" s="227"/>
      <c r="D156" s="150">
        <v>1</v>
      </c>
      <c r="E156" s="223"/>
      <c r="F156" s="184" t="s">
        <v>248</v>
      </c>
      <c r="G156" s="230" t="s">
        <v>10</v>
      </c>
      <c r="H156" s="231">
        <v>1</v>
      </c>
      <c r="I156" s="232"/>
      <c r="J156" s="233" t="str">
        <f t="shared" ref="J156:J160" si="3">IF(H156*I156=0,"",H156*I156)</f>
        <v/>
      </c>
    </row>
    <row r="157" spans="1:10" ht="25.5">
      <c r="A157" s="184"/>
      <c r="B157" s="184"/>
      <c r="C157" s="184"/>
      <c r="D157" s="150">
        <v>2</v>
      </c>
      <c r="E157" s="184"/>
      <c r="F157" s="184" t="s">
        <v>249</v>
      </c>
      <c r="G157" s="250" t="s">
        <v>10</v>
      </c>
      <c r="H157" s="251">
        <v>12</v>
      </c>
      <c r="I157" s="252"/>
      <c r="J157" s="233" t="str">
        <f t="shared" si="3"/>
        <v/>
      </c>
    </row>
    <row r="158" spans="1:10" ht="25.5">
      <c r="A158" s="184"/>
      <c r="B158" s="184"/>
      <c r="C158" s="184"/>
      <c r="D158" s="150">
        <v>3</v>
      </c>
      <c r="E158" s="184"/>
      <c r="F158" s="184" t="s">
        <v>250</v>
      </c>
      <c r="G158" s="253" t="s">
        <v>10</v>
      </c>
      <c r="H158" s="251">
        <v>8</v>
      </c>
      <c r="I158" s="252"/>
      <c r="J158" s="233" t="str">
        <f t="shared" si="3"/>
        <v/>
      </c>
    </row>
    <row r="159" spans="1:10" ht="38.25">
      <c r="A159" s="227"/>
      <c r="B159" s="227"/>
      <c r="C159" s="227"/>
      <c r="D159" s="150">
        <v>4</v>
      </c>
      <c r="E159" s="210"/>
      <c r="F159" s="184" t="s">
        <v>251</v>
      </c>
      <c r="G159" s="185" t="s">
        <v>10</v>
      </c>
      <c r="H159" s="251">
        <v>1</v>
      </c>
      <c r="I159" s="225"/>
      <c r="J159" s="233" t="str">
        <f t="shared" si="3"/>
        <v/>
      </c>
    </row>
    <row r="160" spans="1:10" ht="25.5">
      <c r="A160" s="227"/>
      <c r="B160" s="227"/>
      <c r="C160" s="227"/>
      <c r="D160" s="150">
        <v>5</v>
      </c>
      <c r="E160" s="223"/>
      <c r="F160" s="184" t="s">
        <v>252</v>
      </c>
      <c r="G160" s="254" t="s">
        <v>10</v>
      </c>
      <c r="H160" s="251">
        <v>22</v>
      </c>
      <c r="I160" s="252"/>
      <c r="J160" s="233" t="str">
        <f t="shared" si="3"/>
        <v/>
      </c>
    </row>
    <row r="161" spans="1:10">
      <c r="A161" s="228"/>
      <c r="B161" s="228"/>
      <c r="C161" s="228"/>
      <c r="D161" s="228"/>
      <c r="E161" s="234"/>
      <c r="F161" s="235"/>
      <c r="G161" s="199"/>
      <c r="H161" s="240"/>
      <c r="I161" s="236"/>
      <c r="J161" s="237"/>
    </row>
    <row r="162" spans="1:10" ht="15.75" thickBot="1">
      <c r="A162" s="228"/>
      <c r="B162" s="228"/>
      <c r="C162" s="228"/>
      <c r="D162" s="228"/>
      <c r="E162" s="234"/>
      <c r="F162" s="235"/>
      <c r="G162" s="199"/>
      <c r="H162" s="218"/>
      <c r="I162" s="236"/>
      <c r="J162" s="237"/>
    </row>
    <row r="163" spans="1:10" ht="35.1" customHeight="1" thickTop="1" thickBot="1">
      <c r="A163" s="255" t="s">
        <v>144</v>
      </c>
      <c r="B163" s="156">
        <v>1</v>
      </c>
      <c r="C163" s="256"/>
      <c r="D163" s="257"/>
      <c r="E163" s="258"/>
      <c r="F163" s="256" t="s">
        <v>148</v>
      </c>
      <c r="G163" s="259"/>
      <c r="H163" s="260"/>
      <c r="I163" s="261"/>
      <c r="J163" s="262" t="str">
        <f>IF(SUM(J91:J162)=0,"",SUM(J91:J162))</f>
        <v/>
      </c>
    </row>
    <row r="164" spans="1:10" ht="15.75" thickTop="1">
      <c r="A164" s="263"/>
      <c r="B164" s="263"/>
      <c r="C164" s="263"/>
      <c r="D164" s="264"/>
      <c r="E164" s="265"/>
      <c r="F164" s="263"/>
      <c r="G164" s="185"/>
      <c r="H164" s="218"/>
      <c r="I164" s="266"/>
      <c r="J164" s="267"/>
    </row>
    <row r="165" spans="1:10">
      <c r="A165" s="228" t="s">
        <v>188</v>
      </c>
      <c r="B165" s="228"/>
      <c r="C165" s="228"/>
      <c r="D165" s="228"/>
      <c r="E165" s="183"/>
      <c r="F165" s="184"/>
      <c r="G165" s="185"/>
      <c r="H165" s="218"/>
      <c r="I165" s="266"/>
      <c r="J165" s="225"/>
    </row>
    <row r="166" spans="1:10">
      <c r="A166" s="157" t="s">
        <v>144</v>
      </c>
      <c r="B166" s="157">
        <v>2</v>
      </c>
      <c r="C166" s="157"/>
      <c r="D166" s="158"/>
      <c r="E166" s="157"/>
      <c r="F166" s="157" t="s">
        <v>149</v>
      </c>
      <c r="G166" s="185"/>
      <c r="H166" s="221"/>
      <c r="I166" s="266"/>
      <c r="J166" s="226"/>
    </row>
    <row r="167" spans="1:10">
      <c r="A167" s="207"/>
      <c r="B167" s="207"/>
      <c r="C167" s="207"/>
      <c r="D167" s="220"/>
      <c r="E167" s="268"/>
      <c r="F167" s="269"/>
      <c r="G167" s="185"/>
      <c r="H167" s="221"/>
      <c r="I167" s="266"/>
      <c r="J167" s="226"/>
    </row>
    <row r="168" spans="1:10" ht="38.25">
      <c r="A168" s="238" t="s">
        <v>144</v>
      </c>
      <c r="B168" s="238">
        <v>2</v>
      </c>
      <c r="C168" s="149">
        <v>1</v>
      </c>
      <c r="D168" s="150"/>
      <c r="E168" s="223"/>
      <c r="F168" s="184" t="s">
        <v>253</v>
      </c>
      <c r="G168" s="230" t="s">
        <v>10</v>
      </c>
      <c r="H168" s="231">
        <v>3</v>
      </c>
      <c r="I168" s="232"/>
      <c r="J168" s="233" t="str">
        <f t="shared" ref="J168" si="4">IF(H168*I168=0,"",H168*I168)</f>
        <v/>
      </c>
    </row>
    <row r="169" spans="1:10" ht="25.5">
      <c r="A169" s="238"/>
      <c r="B169" s="238"/>
      <c r="C169" s="149"/>
      <c r="D169" s="150"/>
      <c r="E169" s="223"/>
      <c r="F169" s="184" t="s">
        <v>254</v>
      </c>
      <c r="G169" s="185"/>
      <c r="H169" s="224"/>
      <c r="I169" s="225"/>
      <c r="J169" s="226"/>
    </row>
    <row r="170" spans="1:10" ht="38.25">
      <c r="A170" s="238"/>
      <c r="B170" s="238"/>
      <c r="C170" s="149"/>
      <c r="D170" s="150"/>
      <c r="E170" s="223"/>
      <c r="F170" s="184" t="s">
        <v>255</v>
      </c>
      <c r="G170" s="185"/>
      <c r="H170" s="224"/>
      <c r="I170" s="225"/>
      <c r="J170" s="226"/>
    </row>
    <row r="171" spans="1:10">
      <c r="A171" s="228"/>
      <c r="B171" s="228"/>
      <c r="C171" s="228"/>
      <c r="D171" s="228"/>
      <c r="E171" s="234"/>
      <c r="F171" s="235"/>
      <c r="G171" s="199"/>
      <c r="H171" s="218"/>
      <c r="I171" s="236"/>
      <c r="J171" s="237"/>
    </row>
    <row r="172" spans="1:10" ht="45">
      <c r="A172" s="238" t="s">
        <v>144</v>
      </c>
      <c r="B172" s="238">
        <v>2</v>
      </c>
      <c r="C172" s="149">
        <v>2</v>
      </c>
      <c r="D172" s="150"/>
      <c r="E172" s="223"/>
      <c r="F172" s="159" t="s">
        <v>256</v>
      </c>
      <c r="H172" s="248"/>
      <c r="I172" s="246"/>
      <c r="J172" s="226"/>
    </row>
    <row r="173" spans="1:10" ht="25.5">
      <c r="A173" s="238"/>
      <c r="B173" s="238"/>
      <c r="C173" s="149"/>
      <c r="D173" s="150"/>
      <c r="E173" s="223"/>
      <c r="F173" s="184" t="s">
        <v>257</v>
      </c>
      <c r="G173" s="185"/>
      <c r="H173" s="224"/>
      <c r="I173" s="225"/>
      <c r="J173" s="226"/>
    </row>
    <row r="174" spans="1:10" ht="45">
      <c r="A174" s="238"/>
      <c r="B174" s="238"/>
      <c r="C174" s="149"/>
      <c r="D174" s="150"/>
      <c r="E174" s="223"/>
      <c r="F174" s="153" t="s">
        <v>258</v>
      </c>
      <c r="G174" s="185"/>
      <c r="H174" s="224"/>
      <c r="I174" s="225"/>
      <c r="J174" s="226"/>
    </row>
    <row r="175" spans="1:10">
      <c r="A175" s="238"/>
      <c r="B175" s="238"/>
      <c r="C175" s="149"/>
      <c r="D175" s="150"/>
      <c r="E175" s="223"/>
      <c r="F175" s="153" t="s">
        <v>259</v>
      </c>
      <c r="G175" s="185"/>
      <c r="H175" s="224"/>
      <c r="I175" s="225"/>
      <c r="J175" s="226"/>
    </row>
    <row r="176" spans="1:10">
      <c r="A176" s="227"/>
      <c r="B176" s="227"/>
      <c r="C176" s="227"/>
      <c r="D176" s="228"/>
      <c r="E176" s="223"/>
      <c r="F176" s="270" t="s">
        <v>260</v>
      </c>
      <c r="H176" s="248"/>
      <c r="I176" s="246"/>
      <c r="J176" s="226"/>
    </row>
    <row r="177" spans="1:10">
      <c r="A177" s="227"/>
      <c r="B177" s="227"/>
      <c r="C177" s="227"/>
      <c r="D177" s="150">
        <v>1</v>
      </c>
      <c r="E177" s="223"/>
      <c r="F177" s="184" t="s">
        <v>261</v>
      </c>
      <c r="G177" s="230" t="s">
        <v>262</v>
      </c>
      <c r="H177" s="231">
        <v>60</v>
      </c>
      <c r="I177" s="232"/>
      <c r="J177" s="233" t="str">
        <f t="shared" ref="J177:J180" si="5">IF(H177*I177=0,"",H177*I177)</f>
        <v/>
      </c>
    </row>
    <row r="178" spans="1:10">
      <c r="A178" s="227"/>
      <c r="B178" s="227"/>
      <c r="C178" s="227"/>
      <c r="D178" s="150">
        <v>2</v>
      </c>
      <c r="E178" s="223"/>
      <c r="F178" s="184" t="s">
        <v>263</v>
      </c>
      <c r="G178" s="254" t="s">
        <v>262</v>
      </c>
      <c r="H178" s="251">
        <v>20</v>
      </c>
      <c r="I178" s="252"/>
      <c r="J178" s="233" t="str">
        <f t="shared" si="5"/>
        <v/>
      </c>
    </row>
    <row r="179" spans="1:10">
      <c r="A179" s="227"/>
      <c r="B179" s="227"/>
      <c r="C179" s="227"/>
      <c r="D179" s="150">
        <v>3</v>
      </c>
      <c r="E179" s="223"/>
      <c r="F179" s="184" t="s">
        <v>264</v>
      </c>
      <c r="G179" s="254" t="s">
        <v>262</v>
      </c>
      <c r="H179" s="251">
        <v>10</v>
      </c>
      <c r="I179" s="252"/>
      <c r="J179" s="233" t="str">
        <f t="shared" si="5"/>
        <v/>
      </c>
    </row>
    <row r="180" spans="1:10">
      <c r="A180" s="227"/>
      <c r="B180" s="227"/>
      <c r="C180" s="227"/>
      <c r="D180" s="150">
        <v>1</v>
      </c>
      <c r="E180" s="223"/>
      <c r="F180" s="184" t="s">
        <v>265</v>
      </c>
      <c r="G180" s="254" t="s">
        <v>262</v>
      </c>
      <c r="H180" s="251">
        <v>10</v>
      </c>
      <c r="I180" s="252"/>
      <c r="J180" s="233" t="str">
        <f t="shared" si="5"/>
        <v/>
      </c>
    </row>
    <row r="181" spans="1:10">
      <c r="A181" s="228"/>
      <c r="B181" s="228"/>
      <c r="C181" s="228"/>
      <c r="D181" s="228"/>
      <c r="E181" s="234"/>
      <c r="F181" s="235"/>
      <c r="G181" s="199"/>
      <c r="H181" s="240"/>
      <c r="I181" s="236"/>
      <c r="J181" s="237"/>
    </row>
    <row r="182" spans="1:10" ht="30">
      <c r="A182" s="238" t="s">
        <v>144</v>
      </c>
      <c r="B182" s="238">
        <v>2</v>
      </c>
      <c r="C182" s="149">
        <v>3</v>
      </c>
      <c r="D182" s="150"/>
      <c r="E182" s="223"/>
      <c r="F182" s="159" t="s">
        <v>266</v>
      </c>
      <c r="G182" s="185"/>
      <c r="H182" s="224"/>
      <c r="I182" s="225"/>
      <c r="J182" s="226"/>
    </row>
    <row r="183" spans="1:10" ht="30">
      <c r="A183" s="227"/>
      <c r="B183" s="227"/>
      <c r="C183" s="227"/>
      <c r="D183" s="150"/>
      <c r="E183" s="223"/>
      <c r="F183" s="153" t="s">
        <v>267</v>
      </c>
      <c r="G183" s="185"/>
      <c r="H183" s="229"/>
      <c r="I183" s="225"/>
      <c r="J183" s="226"/>
    </row>
    <row r="184" spans="1:10" ht="45">
      <c r="A184" s="227"/>
      <c r="B184" s="227"/>
      <c r="C184" s="227"/>
      <c r="D184" s="150"/>
      <c r="E184" s="223"/>
      <c r="F184" s="153" t="s">
        <v>268</v>
      </c>
      <c r="G184" s="185"/>
      <c r="H184" s="229"/>
      <c r="I184" s="225"/>
      <c r="J184" s="226"/>
    </row>
    <row r="185" spans="1:10" ht="45">
      <c r="A185" s="227"/>
      <c r="B185" s="227"/>
      <c r="C185" s="227"/>
      <c r="D185" s="150"/>
      <c r="E185" s="223"/>
      <c r="F185" s="153" t="s">
        <v>269</v>
      </c>
      <c r="G185" s="185"/>
      <c r="H185" s="229"/>
      <c r="I185" s="225"/>
      <c r="J185" s="226"/>
    </row>
    <row r="186" spans="1:10" ht="30">
      <c r="A186" s="227"/>
      <c r="B186" s="227"/>
      <c r="C186" s="227"/>
      <c r="D186" s="150"/>
      <c r="E186" s="223"/>
      <c r="F186" s="153" t="s">
        <v>270</v>
      </c>
      <c r="G186" s="185"/>
      <c r="H186" s="229"/>
      <c r="I186" s="225"/>
      <c r="J186" s="226"/>
    </row>
    <row r="187" spans="1:10">
      <c r="A187" s="227"/>
      <c r="B187" s="227"/>
      <c r="C187" s="227"/>
      <c r="D187" s="228"/>
      <c r="E187" s="223"/>
      <c r="F187" s="271" t="s">
        <v>271</v>
      </c>
      <c r="G187" s="272"/>
      <c r="H187" s="221"/>
      <c r="I187" s="246"/>
      <c r="J187" s="226"/>
    </row>
    <row r="188" spans="1:10" ht="25.5">
      <c r="A188" s="227"/>
      <c r="B188" s="227"/>
      <c r="C188" s="227"/>
      <c r="D188" s="150">
        <v>1</v>
      </c>
      <c r="E188" s="223"/>
      <c r="F188" s="247" t="s">
        <v>272</v>
      </c>
      <c r="G188" s="230" t="s">
        <v>10</v>
      </c>
      <c r="H188" s="231">
        <v>1</v>
      </c>
      <c r="I188" s="232"/>
      <c r="J188" s="233" t="str">
        <f t="shared" ref="J188:J189" si="6">IF(H188*I188=0,"",H188*I188)</f>
        <v/>
      </c>
    </row>
    <row r="189" spans="1:10">
      <c r="A189" s="227"/>
      <c r="B189" s="227"/>
      <c r="C189" s="227"/>
      <c r="D189" s="150">
        <v>2</v>
      </c>
      <c r="E189" s="223"/>
      <c r="F189" s="247" t="s">
        <v>273</v>
      </c>
      <c r="G189" s="254" t="s">
        <v>10</v>
      </c>
      <c r="H189" s="251">
        <v>1</v>
      </c>
      <c r="I189" s="252"/>
      <c r="J189" s="233" t="str">
        <f t="shared" si="6"/>
        <v/>
      </c>
    </row>
    <row r="190" spans="1:10">
      <c r="A190" s="228"/>
      <c r="B190" s="228"/>
      <c r="C190" s="228"/>
      <c r="D190" s="228"/>
      <c r="E190" s="234"/>
      <c r="F190" s="235"/>
      <c r="G190" s="199"/>
      <c r="H190" s="218"/>
      <c r="I190" s="236"/>
      <c r="J190" s="237"/>
    </row>
    <row r="191" spans="1:10" ht="30">
      <c r="A191" s="238" t="s">
        <v>144</v>
      </c>
      <c r="B191" s="238">
        <v>2</v>
      </c>
      <c r="C191" s="149">
        <v>4</v>
      </c>
      <c r="D191" s="150"/>
      <c r="E191" s="223"/>
      <c r="F191" s="154" t="s">
        <v>274</v>
      </c>
      <c r="G191" s="185"/>
      <c r="H191" s="224"/>
      <c r="I191" s="225"/>
      <c r="J191" s="226"/>
    </row>
    <row r="192" spans="1:10" ht="45">
      <c r="A192" s="227"/>
      <c r="B192" s="227"/>
      <c r="C192" s="227"/>
      <c r="D192" s="150"/>
      <c r="E192" s="223"/>
      <c r="F192" s="273" t="s">
        <v>275</v>
      </c>
      <c r="G192" s="185"/>
      <c r="H192" s="229"/>
      <c r="I192" s="225"/>
      <c r="J192" s="226"/>
    </row>
    <row r="193" spans="1:10" ht="60">
      <c r="A193" s="227"/>
      <c r="B193" s="227"/>
      <c r="C193" s="227"/>
      <c r="D193" s="150"/>
      <c r="E193" s="223"/>
      <c r="F193" s="273" t="s">
        <v>276</v>
      </c>
      <c r="G193" s="185"/>
      <c r="H193" s="229"/>
      <c r="I193" s="225"/>
      <c r="J193" s="226"/>
    </row>
    <row r="194" spans="1:10">
      <c r="A194" s="227"/>
      <c r="B194" s="227"/>
      <c r="C194" s="227"/>
      <c r="D194" s="228"/>
      <c r="E194" s="223"/>
      <c r="F194" s="274" t="s">
        <v>277</v>
      </c>
      <c r="G194" s="272"/>
      <c r="H194" s="221"/>
      <c r="I194" s="246"/>
      <c r="J194" s="226"/>
    </row>
    <row r="195" spans="1:10" ht="45">
      <c r="A195" s="227"/>
      <c r="B195" s="227"/>
      <c r="C195" s="227"/>
      <c r="D195" s="150"/>
      <c r="E195" s="223"/>
      <c r="F195" s="273" t="s">
        <v>278</v>
      </c>
      <c r="G195" s="185"/>
      <c r="H195" s="229"/>
      <c r="I195" s="225"/>
      <c r="J195" s="226"/>
    </row>
    <row r="196" spans="1:10" ht="25.5">
      <c r="A196" s="227"/>
      <c r="B196" s="227"/>
      <c r="C196" s="227"/>
      <c r="D196" s="228"/>
      <c r="E196" s="223"/>
      <c r="F196" s="184" t="s">
        <v>279</v>
      </c>
      <c r="G196" s="272"/>
      <c r="H196" s="221"/>
      <c r="I196" s="246"/>
      <c r="J196" s="226"/>
    </row>
    <row r="197" spans="1:10">
      <c r="A197" s="227"/>
      <c r="B197" s="227"/>
      <c r="C197" s="227"/>
      <c r="D197" s="228"/>
      <c r="E197" s="223"/>
      <c r="F197" s="184" t="s">
        <v>280</v>
      </c>
      <c r="G197" s="272"/>
      <c r="H197" s="221"/>
      <c r="I197" s="246"/>
      <c r="J197" s="226"/>
    </row>
    <row r="198" spans="1:10" ht="45">
      <c r="A198" s="227"/>
      <c r="B198" s="227"/>
      <c r="C198" s="227"/>
      <c r="D198" s="150"/>
      <c r="E198" s="223"/>
      <c r="F198" s="273" t="s">
        <v>281</v>
      </c>
      <c r="G198" s="185"/>
      <c r="H198" s="229"/>
      <c r="I198" s="225"/>
      <c r="J198" s="226"/>
    </row>
    <row r="199" spans="1:10" ht="25.5">
      <c r="A199" s="227"/>
      <c r="B199" s="227"/>
      <c r="C199" s="227"/>
      <c r="D199" s="150"/>
      <c r="E199" s="210"/>
      <c r="F199" s="184" t="s">
        <v>282</v>
      </c>
      <c r="G199" s="185"/>
      <c r="H199" s="275"/>
      <c r="I199" s="225"/>
      <c r="J199" s="226"/>
    </row>
    <row r="200" spans="1:10">
      <c r="A200" s="227"/>
      <c r="B200" s="227"/>
      <c r="C200" s="227"/>
      <c r="D200" s="228"/>
      <c r="E200" s="223"/>
      <c r="F200" s="271" t="s">
        <v>283</v>
      </c>
      <c r="G200" s="272"/>
      <c r="H200" s="221"/>
      <c r="I200" s="246"/>
      <c r="J200" s="226"/>
    </row>
    <row r="201" spans="1:10">
      <c r="A201" s="227"/>
      <c r="B201" s="227"/>
      <c r="C201" s="227"/>
      <c r="D201" s="150">
        <v>1</v>
      </c>
      <c r="E201" s="223"/>
      <c r="F201" s="184" t="s">
        <v>284</v>
      </c>
      <c r="G201" s="230" t="s">
        <v>10</v>
      </c>
      <c r="H201" s="231">
        <v>6</v>
      </c>
      <c r="I201" s="232"/>
      <c r="J201" s="233" t="str">
        <f t="shared" ref="J201:J202" si="7">IF(H201*I201=0,"",H201*I201)</f>
        <v/>
      </c>
    </row>
    <row r="202" spans="1:10">
      <c r="A202" s="227"/>
      <c r="B202" s="227"/>
      <c r="C202" s="227"/>
      <c r="D202" s="150">
        <v>2</v>
      </c>
      <c r="E202" s="223"/>
      <c r="F202" s="184" t="s">
        <v>285</v>
      </c>
      <c r="G202" s="254" t="s">
        <v>10</v>
      </c>
      <c r="H202" s="251">
        <v>1</v>
      </c>
      <c r="I202" s="252"/>
      <c r="J202" s="233" t="str">
        <f t="shared" si="7"/>
        <v/>
      </c>
    </row>
    <row r="203" spans="1:10">
      <c r="A203" s="228"/>
      <c r="B203" s="228"/>
      <c r="C203" s="228"/>
      <c r="D203" s="228"/>
      <c r="E203" s="234"/>
      <c r="F203" s="235"/>
      <c r="G203" s="199"/>
      <c r="H203" s="218"/>
      <c r="I203" s="236"/>
      <c r="J203" s="237"/>
    </row>
    <row r="204" spans="1:10">
      <c r="A204" s="238" t="s">
        <v>144</v>
      </c>
      <c r="B204" s="238">
        <v>2</v>
      </c>
      <c r="C204" s="149">
        <v>5</v>
      </c>
      <c r="D204" s="150"/>
      <c r="E204" s="223"/>
      <c r="F204" s="239" t="s">
        <v>286</v>
      </c>
      <c r="G204" s="185"/>
      <c r="H204" s="224"/>
      <c r="I204" s="225"/>
      <c r="J204" s="226"/>
    </row>
    <row r="205" spans="1:10" ht="25.5">
      <c r="A205" s="238"/>
      <c r="B205" s="238"/>
      <c r="C205" s="149"/>
      <c r="D205" s="150"/>
      <c r="E205" s="223"/>
      <c r="F205" s="184" t="s">
        <v>287</v>
      </c>
      <c r="G205" s="185"/>
      <c r="H205" s="224"/>
      <c r="I205" s="225"/>
      <c r="J205" s="226"/>
    </row>
    <row r="206" spans="1:10" ht="51">
      <c r="A206" s="238"/>
      <c r="B206" s="238"/>
      <c r="C206" s="149"/>
      <c r="D206" s="150"/>
      <c r="E206" s="223"/>
      <c r="F206" s="184" t="s">
        <v>288</v>
      </c>
      <c r="G206" s="185"/>
      <c r="H206" s="224"/>
      <c r="I206" s="225"/>
      <c r="J206" s="226"/>
    </row>
    <row r="207" spans="1:10" ht="25.5">
      <c r="A207" s="238"/>
      <c r="B207" s="238"/>
      <c r="C207" s="149"/>
      <c r="D207" s="150"/>
      <c r="E207" s="223"/>
      <c r="F207" s="184" t="s">
        <v>289</v>
      </c>
      <c r="G207" s="185"/>
      <c r="H207" s="224"/>
      <c r="I207" s="225"/>
      <c r="J207" s="226"/>
    </row>
    <row r="208" spans="1:10" ht="25.5">
      <c r="A208" s="238"/>
      <c r="B208" s="238"/>
      <c r="C208" s="149"/>
      <c r="D208" s="150"/>
      <c r="E208" s="223"/>
      <c r="F208" s="184" t="s">
        <v>290</v>
      </c>
      <c r="G208" s="185"/>
      <c r="H208" s="224"/>
      <c r="I208" s="225"/>
      <c r="J208" s="226"/>
    </row>
    <row r="209" spans="1:10">
      <c r="A209" s="238"/>
      <c r="B209" s="238"/>
      <c r="C209" s="149"/>
      <c r="D209" s="150"/>
      <c r="E209" s="223"/>
      <c r="F209" s="184" t="s">
        <v>291</v>
      </c>
      <c r="G209" s="185"/>
      <c r="H209" s="224"/>
      <c r="I209" s="225"/>
      <c r="J209" s="226"/>
    </row>
    <row r="210" spans="1:10" ht="25.5">
      <c r="A210" s="227"/>
      <c r="B210" s="227"/>
      <c r="C210" s="227"/>
      <c r="D210" s="150">
        <v>1</v>
      </c>
      <c r="E210" s="223"/>
      <c r="F210" s="276" t="s">
        <v>292</v>
      </c>
      <c r="G210" s="185"/>
      <c r="H210" s="229"/>
      <c r="I210" s="225"/>
      <c r="J210" s="226"/>
    </row>
    <row r="211" spans="1:10">
      <c r="A211" s="227"/>
      <c r="B211" s="227"/>
      <c r="C211" s="227"/>
      <c r="D211" s="150">
        <v>2</v>
      </c>
      <c r="E211" s="210"/>
      <c r="F211" s="276" t="s">
        <v>293</v>
      </c>
      <c r="G211" s="185"/>
      <c r="H211" s="229"/>
      <c r="I211" s="225"/>
      <c r="J211" s="226"/>
    </row>
    <row r="212" spans="1:10">
      <c r="A212" s="227"/>
      <c r="B212" s="227"/>
      <c r="C212" s="227"/>
      <c r="D212" s="150">
        <v>3</v>
      </c>
      <c r="E212" s="210"/>
      <c r="F212" s="276" t="s">
        <v>294</v>
      </c>
      <c r="G212" s="185"/>
      <c r="H212" s="229"/>
      <c r="I212" s="225"/>
      <c r="J212" s="226"/>
    </row>
    <row r="213" spans="1:10" ht="25.5">
      <c r="A213" s="238"/>
      <c r="B213" s="238"/>
      <c r="C213" s="149"/>
      <c r="D213" s="150"/>
      <c r="E213" s="223"/>
      <c r="F213" s="184" t="s">
        <v>295</v>
      </c>
      <c r="G213" s="185"/>
      <c r="H213" s="224"/>
      <c r="I213" s="225"/>
      <c r="J213" s="226"/>
    </row>
    <row r="214" spans="1:10" ht="38.25">
      <c r="A214" s="238"/>
      <c r="B214" s="238"/>
      <c r="C214" s="149"/>
      <c r="D214" s="150"/>
      <c r="E214" s="223"/>
      <c r="F214" s="184" t="s">
        <v>296</v>
      </c>
      <c r="G214" s="185"/>
      <c r="H214" s="224"/>
      <c r="I214" s="225"/>
      <c r="J214" s="226"/>
    </row>
    <row r="215" spans="1:10" ht="25.5">
      <c r="A215" s="238"/>
      <c r="B215" s="238"/>
      <c r="C215" s="149"/>
      <c r="D215" s="150"/>
      <c r="E215" s="223"/>
      <c r="F215" s="184" t="s">
        <v>297</v>
      </c>
      <c r="G215" s="230" t="s">
        <v>10</v>
      </c>
      <c r="H215" s="231">
        <v>1</v>
      </c>
      <c r="I215" s="232"/>
      <c r="J215" s="233" t="str">
        <f t="shared" ref="J215" si="8">IF(H215*I215=0,"",H215*I215)</f>
        <v/>
      </c>
    </row>
    <row r="216" spans="1:10">
      <c r="A216" s="238"/>
      <c r="B216" s="238"/>
      <c r="C216" s="149"/>
      <c r="D216" s="150"/>
      <c r="E216" s="223"/>
      <c r="F216" s="184"/>
      <c r="G216" s="185"/>
      <c r="H216" s="224"/>
      <c r="I216" s="225"/>
      <c r="J216" s="226"/>
    </row>
    <row r="217" spans="1:10" ht="25.5">
      <c r="A217" s="238" t="s">
        <v>144</v>
      </c>
      <c r="B217" s="238">
        <v>2</v>
      </c>
      <c r="C217" s="149">
        <v>6</v>
      </c>
      <c r="D217" s="150"/>
      <c r="E217" s="223"/>
      <c r="F217" s="239" t="s">
        <v>298</v>
      </c>
      <c r="G217" s="230" t="s">
        <v>299</v>
      </c>
      <c r="H217" s="277">
        <v>1</v>
      </c>
      <c r="I217" s="232"/>
      <c r="J217" s="233" t="str">
        <f t="shared" ref="J217" si="9">IF(H217*I217=0,"",H217*I217)</f>
        <v/>
      </c>
    </row>
    <row r="218" spans="1:10" ht="38.25">
      <c r="A218" s="238"/>
      <c r="B218" s="238"/>
      <c r="C218" s="149"/>
      <c r="D218" s="150"/>
      <c r="E218" s="223"/>
      <c r="F218" s="184" t="s">
        <v>300</v>
      </c>
      <c r="G218" s="185"/>
      <c r="H218" s="224"/>
      <c r="I218" s="225"/>
      <c r="J218" s="226"/>
    </row>
    <row r="219" spans="1:10" ht="38.25">
      <c r="A219" s="238"/>
      <c r="B219" s="238"/>
      <c r="C219" s="149"/>
      <c r="D219" s="150"/>
      <c r="E219" s="223"/>
      <c r="F219" s="184" t="s">
        <v>301</v>
      </c>
      <c r="G219" s="185"/>
      <c r="H219" s="224"/>
      <c r="I219" s="225"/>
      <c r="J219" s="226"/>
    </row>
    <row r="220" spans="1:10">
      <c r="A220" s="227"/>
      <c r="B220" s="227"/>
      <c r="C220" s="227"/>
      <c r="D220" s="228"/>
      <c r="E220" s="223"/>
      <c r="F220" s="247" t="s">
        <v>243</v>
      </c>
      <c r="H220" s="248"/>
      <c r="I220" s="246"/>
      <c r="J220" s="226"/>
    </row>
    <row r="221" spans="1:10">
      <c r="A221" s="238"/>
      <c r="B221" s="238"/>
      <c r="C221" s="149"/>
      <c r="D221" s="150"/>
      <c r="E221" s="223"/>
      <c r="F221" s="184"/>
      <c r="G221" s="185"/>
      <c r="H221" s="224"/>
      <c r="I221" s="225"/>
      <c r="J221" s="226"/>
    </row>
    <row r="222" spans="1:10" ht="15.75" thickBot="1">
      <c r="A222" s="228"/>
      <c r="B222" s="228"/>
      <c r="C222" s="228"/>
      <c r="D222" s="228"/>
      <c r="E222" s="234"/>
      <c r="F222" s="235"/>
      <c r="G222" s="199"/>
      <c r="H222" s="218"/>
      <c r="I222" s="236"/>
      <c r="J222" s="237"/>
    </row>
    <row r="223" spans="1:10" ht="35.1" customHeight="1" thickTop="1" thickBot="1">
      <c r="A223" s="255" t="s">
        <v>144</v>
      </c>
      <c r="B223" s="156">
        <v>2</v>
      </c>
      <c r="C223" s="256"/>
      <c r="D223" s="257"/>
      <c r="E223" s="258"/>
      <c r="F223" s="256" t="s">
        <v>149</v>
      </c>
      <c r="G223" s="259"/>
      <c r="H223" s="260"/>
      <c r="I223" s="261"/>
      <c r="J223" s="262" t="str">
        <f>IF(SUM(J168:J222)=0,"",SUM(J168:J222))</f>
        <v/>
      </c>
    </row>
    <row r="224" spans="1:10" ht="15.75" thickTop="1">
      <c r="A224" s="263"/>
      <c r="B224" s="263"/>
      <c r="C224" s="263"/>
      <c r="D224" s="264"/>
      <c r="E224" s="268"/>
      <c r="F224" s="263"/>
      <c r="G224" s="185"/>
      <c r="H224" s="218"/>
      <c r="I224" s="266"/>
      <c r="J224" s="267"/>
    </row>
    <row r="225" spans="1:10">
      <c r="A225" s="228" t="s">
        <v>188</v>
      </c>
      <c r="B225" s="228"/>
      <c r="C225" s="228"/>
      <c r="D225" s="228"/>
      <c r="E225" s="183"/>
      <c r="F225" s="184"/>
      <c r="G225" s="185"/>
      <c r="H225" s="218"/>
      <c r="I225" s="266"/>
      <c r="J225" s="225"/>
    </row>
    <row r="226" spans="1:10">
      <c r="A226" s="157" t="s">
        <v>144</v>
      </c>
      <c r="B226" s="157">
        <v>3</v>
      </c>
      <c r="C226" s="157"/>
      <c r="D226" s="158"/>
      <c r="E226" s="157"/>
      <c r="F226" s="157" t="s">
        <v>150</v>
      </c>
      <c r="G226" s="185"/>
      <c r="H226" s="221"/>
      <c r="I226" s="266"/>
      <c r="J226" s="226"/>
    </row>
    <row r="227" spans="1:10">
      <c r="A227" s="207"/>
      <c r="B227" s="207"/>
      <c r="C227" s="207"/>
      <c r="D227" s="220"/>
      <c r="E227" s="268"/>
      <c r="F227" s="269"/>
      <c r="G227" s="185"/>
      <c r="H227" s="221"/>
      <c r="I227" s="266"/>
      <c r="J227" s="226"/>
    </row>
    <row r="228" spans="1:10">
      <c r="A228" s="238" t="s">
        <v>144</v>
      </c>
      <c r="B228" s="238">
        <v>3</v>
      </c>
      <c r="C228" s="149">
        <v>1</v>
      </c>
      <c r="D228" s="150"/>
      <c r="E228" s="223"/>
      <c r="F228" s="239" t="s">
        <v>302</v>
      </c>
      <c r="H228" s="240"/>
      <c r="I228" s="241"/>
      <c r="J228" s="241"/>
    </row>
    <row r="229" spans="1:10" ht="51">
      <c r="A229" s="238"/>
      <c r="B229" s="238"/>
      <c r="C229" s="149"/>
      <c r="D229" s="150"/>
      <c r="E229" s="223"/>
      <c r="F229" s="184" t="s">
        <v>303</v>
      </c>
      <c r="G229" s="185"/>
      <c r="H229" s="224"/>
      <c r="I229" s="225"/>
      <c r="J229" s="226"/>
    </row>
    <row r="230" spans="1:10" ht="38.25">
      <c r="A230" s="238"/>
      <c r="B230" s="238"/>
      <c r="C230" s="149"/>
      <c r="D230" s="150"/>
      <c r="E230" s="223"/>
      <c r="F230" s="184" t="s">
        <v>304</v>
      </c>
      <c r="G230" s="185"/>
      <c r="H230" s="224"/>
      <c r="I230" s="225"/>
      <c r="J230" s="226"/>
    </row>
    <row r="231" spans="1:10">
      <c r="A231" s="227"/>
      <c r="B231" s="227"/>
      <c r="C231" s="227"/>
      <c r="D231" s="228"/>
      <c r="E231" s="223"/>
      <c r="F231" s="278" t="s">
        <v>305</v>
      </c>
      <c r="G231" s="272"/>
      <c r="H231" s="221"/>
      <c r="I231" s="246"/>
      <c r="J231" s="226"/>
    </row>
    <row r="232" spans="1:10">
      <c r="A232" s="227"/>
      <c r="B232" s="227"/>
      <c r="C232" s="227"/>
      <c r="D232" s="150">
        <v>1</v>
      </c>
      <c r="E232" s="223"/>
      <c r="F232" s="184" t="s">
        <v>306</v>
      </c>
      <c r="G232" s="230" t="s">
        <v>262</v>
      </c>
      <c r="H232" s="231">
        <v>395</v>
      </c>
      <c r="I232" s="232"/>
      <c r="J232" s="233" t="str">
        <f t="shared" ref="J232" si="10">IF(H232*I232=0,"",H232*I232)</f>
        <v/>
      </c>
    </row>
    <row r="233" spans="1:10">
      <c r="A233" s="228"/>
      <c r="B233" s="228"/>
      <c r="C233" s="228"/>
      <c r="D233" s="228"/>
      <c r="E233" s="234"/>
      <c r="F233" s="235"/>
      <c r="G233" s="199"/>
      <c r="H233" s="218"/>
      <c r="I233" s="236"/>
      <c r="J233" s="237"/>
    </row>
    <row r="234" spans="1:10">
      <c r="A234" s="238" t="s">
        <v>144</v>
      </c>
      <c r="B234" s="238">
        <v>3</v>
      </c>
      <c r="C234" s="149">
        <v>2</v>
      </c>
      <c r="D234" s="150"/>
      <c r="E234" s="223"/>
      <c r="F234" s="239" t="s">
        <v>302</v>
      </c>
      <c r="H234" s="240"/>
      <c r="I234" s="241"/>
      <c r="J234" s="241"/>
    </row>
    <row r="235" spans="1:10" ht="51">
      <c r="A235" s="238"/>
      <c r="B235" s="238"/>
      <c r="C235" s="149"/>
      <c r="D235" s="150"/>
      <c r="E235" s="223"/>
      <c r="F235" s="184" t="s">
        <v>307</v>
      </c>
      <c r="G235" s="185"/>
      <c r="H235" s="224"/>
      <c r="I235" s="225"/>
      <c r="J235" s="226"/>
    </row>
    <row r="236" spans="1:10" ht="38.25">
      <c r="A236" s="238"/>
      <c r="B236" s="238"/>
      <c r="C236" s="149"/>
      <c r="D236" s="150"/>
      <c r="E236" s="223"/>
      <c r="F236" s="184" t="s">
        <v>304</v>
      </c>
      <c r="G236" s="185"/>
      <c r="H236" s="224"/>
      <c r="I236" s="225"/>
      <c r="J236" s="226"/>
    </row>
    <row r="237" spans="1:10">
      <c r="A237" s="227"/>
      <c r="B237" s="227"/>
      <c r="C237" s="227"/>
      <c r="D237" s="228"/>
      <c r="E237" s="223"/>
      <c r="F237" s="278" t="s">
        <v>305</v>
      </c>
      <c r="G237" s="272"/>
      <c r="H237" s="221"/>
      <c r="I237" s="246"/>
      <c r="J237" s="226"/>
    </row>
    <row r="238" spans="1:10">
      <c r="A238" s="227"/>
      <c r="B238" s="227"/>
      <c r="C238" s="227"/>
      <c r="D238" s="150">
        <v>1</v>
      </c>
      <c r="E238" s="223"/>
      <c r="F238" s="184" t="s">
        <v>306</v>
      </c>
      <c r="G238" s="230" t="s">
        <v>262</v>
      </c>
      <c r="H238" s="231">
        <v>210</v>
      </c>
      <c r="I238" s="232"/>
      <c r="J238" s="233" t="str">
        <f t="shared" ref="J238" si="11">IF(H238*I238=0,"",H238*I238)</f>
        <v/>
      </c>
    </row>
    <row r="239" spans="1:10">
      <c r="A239" s="228"/>
      <c r="B239" s="228"/>
      <c r="C239" s="228"/>
      <c r="D239" s="228"/>
      <c r="E239" s="234"/>
      <c r="F239" s="235"/>
      <c r="G239" s="199"/>
      <c r="H239" s="218"/>
      <c r="I239" s="236"/>
      <c r="J239" s="237"/>
    </row>
    <row r="240" spans="1:10" ht="38.25">
      <c r="A240" s="238" t="s">
        <v>144</v>
      </c>
      <c r="B240" s="238">
        <v>3</v>
      </c>
      <c r="C240" s="149">
        <v>3</v>
      </c>
      <c r="D240" s="150"/>
      <c r="E240" s="223"/>
      <c r="F240" s="239" t="s">
        <v>308</v>
      </c>
      <c r="G240" s="272"/>
      <c r="H240" s="279"/>
      <c r="I240" s="246"/>
      <c r="J240" s="226"/>
    </row>
    <row r="241" spans="1:10" ht="25.5">
      <c r="A241" s="184"/>
      <c r="B241" s="184"/>
      <c r="C241" s="184"/>
      <c r="D241" s="280"/>
      <c r="E241" s="184"/>
      <c r="F241" s="184" t="s">
        <v>309</v>
      </c>
      <c r="G241" s="184"/>
      <c r="H241" s="281"/>
      <c r="I241" s="282"/>
      <c r="J241" s="282"/>
    </row>
    <row r="242" spans="1:10" ht="38.25">
      <c r="A242" s="184"/>
      <c r="B242" s="184"/>
      <c r="C242" s="184"/>
      <c r="D242" s="280"/>
      <c r="E242" s="184"/>
      <c r="F242" s="184" t="s">
        <v>310</v>
      </c>
      <c r="G242" s="184"/>
      <c r="H242" s="281"/>
      <c r="I242" s="282"/>
      <c r="J242" s="282"/>
    </row>
    <row r="243" spans="1:10">
      <c r="A243" s="184"/>
      <c r="B243" s="184"/>
      <c r="C243" s="184"/>
      <c r="D243" s="280"/>
      <c r="E243" s="184"/>
      <c r="F243" s="184" t="s">
        <v>311</v>
      </c>
      <c r="G243" s="184"/>
      <c r="H243" s="281"/>
      <c r="I243" s="282"/>
      <c r="J243" s="282"/>
    </row>
    <row r="244" spans="1:10">
      <c r="A244" s="184"/>
      <c r="B244" s="184"/>
      <c r="C244" s="184"/>
      <c r="D244" s="280"/>
      <c r="E244" s="184"/>
      <c r="F244" s="184" t="s">
        <v>312</v>
      </c>
      <c r="G244" s="184"/>
      <c r="H244" s="281"/>
      <c r="I244" s="282"/>
      <c r="J244" s="282"/>
    </row>
    <row r="245" spans="1:10">
      <c r="A245" s="227"/>
      <c r="B245" s="227"/>
      <c r="C245" s="227"/>
      <c r="D245" s="150">
        <v>1</v>
      </c>
      <c r="E245" s="223"/>
      <c r="F245" s="184" t="s">
        <v>313</v>
      </c>
      <c r="G245" s="230" t="s">
        <v>10</v>
      </c>
      <c r="H245" s="231">
        <v>30</v>
      </c>
      <c r="I245" s="232"/>
      <c r="J245" s="233" t="str">
        <f t="shared" ref="J245:J246" si="12">IF(H245*I245=0,"",H245*I245)</f>
        <v/>
      </c>
    </row>
    <row r="246" spans="1:10">
      <c r="A246" s="227"/>
      <c r="B246" s="227"/>
      <c r="C246" s="227"/>
      <c r="D246" s="150">
        <v>2</v>
      </c>
      <c r="E246" s="223"/>
      <c r="F246" s="184" t="s">
        <v>314</v>
      </c>
      <c r="G246" s="230" t="s">
        <v>10</v>
      </c>
      <c r="H246" s="231">
        <v>25</v>
      </c>
      <c r="I246" s="232"/>
      <c r="J246" s="233" t="str">
        <f t="shared" si="12"/>
        <v/>
      </c>
    </row>
    <row r="247" spans="1:10">
      <c r="A247" s="228"/>
      <c r="B247" s="228"/>
      <c r="C247" s="228"/>
      <c r="D247" s="228"/>
      <c r="E247" s="234"/>
      <c r="F247" s="235"/>
      <c r="G247" s="199"/>
      <c r="H247" s="170"/>
      <c r="I247" s="236"/>
      <c r="J247" s="237"/>
    </row>
    <row r="248" spans="1:10" ht="45">
      <c r="A248" s="238" t="s">
        <v>144</v>
      </c>
      <c r="B248" s="238">
        <v>3</v>
      </c>
      <c r="C248" s="149">
        <v>4</v>
      </c>
      <c r="D248" s="150"/>
      <c r="E248" s="223"/>
      <c r="F248" s="283" t="s">
        <v>315</v>
      </c>
      <c r="G248" s="272"/>
      <c r="H248" s="279"/>
      <c r="I248" s="246"/>
      <c r="J248" s="226"/>
    </row>
    <row r="249" spans="1:10" ht="45">
      <c r="A249" s="222"/>
      <c r="B249" s="149"/>
      <c r="C249" s="149"/>
      <c r="D249" s="150"/>
      <c r="E249" s="223"/>
      <c r="F249" s="273" t="s">
        <v>316</v>
      </c>
      <c r="G249" s="185"/>
      <c r="H249" s="224"/>
      <c r="I249" s="225"/>
      <c r="J249" s="226"/>
    </row>
    <row r="250" spans="1:10" ht="45">
      <c r="A250" s="222"/>
      <c r="B250" s="149"/>
      <c r="C250" s="149"/>
      <c r="D250" s="150"/>
      <c r="E250" s="223"/>
      <c r="F250" s="273" t="s">
        <v>317</v>
      </c>
      <c r="G250" s="185"/>
      <c r="H250" s="224"/>
      <c r="I250" s="225"/>
      <c r="J250" s="226"/>
    </row>
    <row r="251" spans="1:10" ht="38.25">
      <c r="A251" s="222"/>
      <c r="B251" s="149"/>
      <c r="C251" s="149"/>
      <c r="D251" s="150"/>
      <c r="E251" s="223"/>
      <c r="F251" s="184" t="s">
        <v>318</v>
      </c>
      <c r="G251" s="185"/>
      <c r="H251" s="224"/>
      <c r="I251" s="225"/>
      <c r="J251" s="226"/>
    </row>
    <row r="252" spans="1:10" ht="25.5">
      <c r="A252" s="222"/>
      <c r="B252" s="149"/>
      <c r="C252" s="149"/>
      <c r="D252" s="150"/>
      <c r="E252" s="223"/>
      <c r="F252" s="184" t="s">
        <v>319</v>
      </c>
      <c r="G252" s="185"/>
      <c r="H252" s="224"/>
      <c r="I252" s="225"/>
      <c r="J252" s="226"/>
    </row>
    <row r="253" spans="1:10" ht="25.5">
      <c r="A253" s="222"/>
      <c r="B253" s="149"/>
      <c r="C253" s="149"/>
      <c r="D253" s="150"/>
      <c r="E253" s="223"/>
      <c r="F253" s="184" t="s">
        <v>320</v>
      </c>
      <c r="G253" s="185"/>
      <c r="H253" s="224"/>
      <c r="I253" s="225"/>
      <c r="J253" s="226"/>
    </row>
    <row r="254" spans="1:10">
      <c r="A254" s="222"/>
      <c r="B254" s="149"/>
      <c r="C254" s="149"/>
      <c r="D254" s="150"/>
      <c r="E254" s="223"/>
      <c r="F254" s="184" t="s">
        <v>321</v>
      </c>
      <c r="G254" s="185"/>
      <c r="H254" s="224"/>
      <c r="I254" s="225"/>
      <c r="J254" s="226"/>
    </row>
    <row r="255" spans="1:10">
      <c r="A255" s="222"/>
      <c r="B255" s="149"/>
      <c r="C255" s="149"/>
      <c r="D255" s="150"/>
      <c r="E255" s="223"/>
      <c r="F255" s="184" t="s">
        <v>312</v>
      </c>
      <c r="G255" s="185"/>
      <c r="H255" s="224"/>
      <c r="I255" s="225"/>
      <c r="J255" s="226"/>
    </row>
    <row r="256" spans="1:10" ht="38.25">
      <c r="A256" s="222"/>
      <c r="B256" s="149"/>
      <c r="C256" s="149"/>
      <c r="D256" s="150">
        <v>1</v>
      </c>
      <c r="E256" s="223"/>
      <c r="F256" s="184" t="s">
        <v>322</v>
      </c>
      <c r="G256" s="230" t="s">
        <v>10</v>
      </c>
      <c r="H256" s="231">
        <v>2</v>
      </c>
      <c r="I256" s="232"/>
      <c r="J256" s="233" t="str">
        <f t="shared" ref="J256" si="13">IF(H256*I256=0,"",H256*I256)</f>
        <v/>
      </c>
    </row>
    <row r="257" spans="1:10">
      <c r="A257" s="228"/>
      <c r="B257" s="228"/>
      <c r="C257" s="228"/>
      <c r="D257" s="228"/>
      <c r="E257" s="234"/>
      <c r="F257" s="235"/>
      <c r="G257" s="199"/>
      <c r="H257" s="170"/>
      <c r="I257" s="236"/>
      <c r="J257" s="237"/>
    </row>
    <row r="258" spans="1:10">
      <c r="A258" s="238" t="s">
        <v>144</v>
      </c>
      <c r="B258" s="238">
        <v>3</v>
      </c>
      <c r="C258" s="149">
        <v>5</v>
      </c>
      <c r="D258" s="150"/>
      <c r="E258" s="223"/>
      <c r="F258" s="239" t="s">
        <v>323</v>
      </c>
      <c r="H258" s="284"/>
      <c r="I258" s="241"/>
      <c r="J258" s="241"/>
    </row>
    <row r="259" spans="1:10" ht="25.5">
      <c r="A259" s="222"/>
      <c r="B259" s="149"/>
      <c r="C259" s="149"/>
      <c r="D259" s="150"/>
      <c r="E259" s="223"/>
      <c r="F259" s="184" t="s">
        <v>324</v>
      </c>
      <c r="G259" s="185"/>
      <c r="H259" s="224"/>
      <c r="I259" s="225"/>
      <c r="J259" s="226"/>
    </row>
    <row r="260" spans="1:10" ht="25.5">
      <c r="A260" s="222"/>
      <c r="B260" s="149"/>
      <c r="C260" s="149"/>
      <c r="D260" s="150"/>
      <c r="E260" s="223"/>
      <c r="F260" s="184" t="s">
        <v>325</v>
      </c>
      <c r="G260" s="185"/>
      <c r="H260" s="224"/>
      <c r="I260" s="225"/>
      <c r="J260" s="226"/>
    </row>
    <row r="261" spans="1:10">
      <c r="A261" s="227"/>
      <c r="B261" s="227"/>
      <c r="C261" s="227"/>
      <c r="D261" s="228"/>
      <c r="E261" s="223"/>
      <c r="F261" s="278" t="s">
        <v>305</v>
      </c>
      <c r="G261" s="272"/>
      <c r="H261" s="285"/>
      <c r="I261" s="246"/>
      <c r="J261" s="226"/>
    </row>
    <row r="262" spans="1:10">
      <c r="A262" s="227"/>
      <c r="B262" s="227"/>
      <c r="C262" s="227"/>
      <c r="D262" s="150">
        <v>1</v>
      </c>
      <c r="E262" s="223"/>
      <c r="F262" s="184" t="s">
        <v>326</v>
      </c>
      <c r="G262" s="230" t="s">
        <v>10</v>
      </c>
      <c r="H262" s="231">
        <v>20</v>
      </c>
      <c r="I262" s="232"/>
      <c r="J262" s="233" t="str">
        <f t="shared" ref="J262:J264" si="14">IF(H262*I262=0,"",H262*I262)</f>
        <v/>
      </c>
    </row>
    <row r="263" spans="1:10">
      <c r="A263" s="227"/>
      <c r="B263" s="227"/>
      <c r="C263" s="227"/>
      <c r="D263" s="150">
        <v>2</v>
      </c>
      <c r="E263" s="223"/>
      <c r="F263" s="247" t="s">
        <v>327</v>
      </c>
      <c r="G263" s="230" t="s">
        <v>10</v>
      </c>
      <c r="H263" s="231">
        <v>1</v>
      </c>
      <c r="I263" s="232"/>
      <c r="J263" s="233" t="str">
        <f t="shared" si="14"/>
        <v/>
      </c>
    </row>
    <row r="264" spans="1:10">
      <c r="A264" s="227"/>
      <c r="B264" s="227"/>
      <c r="C264" s="227"/>
      <c r="D264" s="150">
        <v>3</v>
      </c>
      <c r="E264" s="223"/>
      <c r="F264" s="184" t="s">
        <v>328</v>
      </c>
      <c r="G264" s="230" t="s">
        <v>10</v>
      </c>
      <c r="H264" s="231">
        <v>1</v>
      </c>
      <c r="I264" s="232"/>
      <c r="J264" s="233" t="str">
        <f t="shared" si="14"/>
        <v/>
      </c>
    </row>
    <row r="265" spans="1:10">
      <c r="A265" s="228"/>
      <c r="B265" s="228"/>
      <c r="C265" s="228"/>
      <c r="D265" s="228"/>
      <c r="E265" s="234"/>
      <c r="F265" s="235"/>
      <c r="G265" s="199"/>
      <c r="H265" s="224"/>
      <c r="I265" s="236"/>
      <c r="J265" s="237"/>
    </row>
    <row r="266" spans="1:10" ht="15.75" thickBot="1">
      <c r="A266" s="228"/>
      <c r="B266" s="228"/>
      <c r="C266" s="228"/>
      <c r="D266" s="228"/>
      <c r="E266" s="234"/>
      <c r="F266" s="235"/>
      <c r="G266" s="199"/>
      <c r="H266" s="170"/>
      <c r="I266" s="236"/>
      <c r="J266" s="237"/>
    </row>
    <row r="267" spans="1:10" ht="35.1" customHeight="1" thickTop="1" thickBot="1">
      <c r="A267" s="255" t="s">
        <v>144</v>
      </c>
      <c r="B267" s="156">
        <v>3</v>
      </c>
      <c r="C267" s="256"/>
      <c r="D267" s="257"/>
      <c r="E267" s="258"/>
      <c r="F267" s="256" t="s">
        <v>150</v>
      </c>
      <c r="G267" s="259"/>
      <c r="H267" s="286"/>
      <c r="I267" s="261"/>
      <c r="J267" s="262" t="str">
        <f>IF(SUM(J228:J266)=0,"",SUM(J228:J266))</f>
        <v/>
      </c>
    </row>
    <row r="268" spans="1:10" ht="15.75" thickTop="1">
      <c r="A268" s="263"/>
      <c r="B268" s="263"/>
      <c r="C268" s="263"/>
      <c r="D268" s="264"/>
      <c r="E268" s="268"/>
      <c r="F268" s="263"/>
      <c r="G268" s="185"/>
      <c r="H268" s="287"/>
      <c r="I268" s="266"/>
      <c r="J268" s="267"/>
    </row>
    <row r="269" spans="1:10">
      <c r="A269" s="228" t="s">
        <v>188</v>
      </c>
      <c r="B269" s="228"/>
      <c r="C269" s="228"/>
      <c r="D269" s="228"/>
      <c r="E269" s="183"/>
      <c r="F269" s="184"/>
      <c r="G269" s="185"/>
      <c r="H269" s="287"/>
      <c r="I269" s="266"/>
      <c r="J269" s="225"/>
    </row>
    <row r="270" spans="1:10">
      <c r="A270" s="157" t="s">
        <v>144</v>
      </c>
      <c r="B270" s="157">
        <v>4</v>
      </c>
      <c r="C270" s="157"/>
      <c r="D270" s="158"/>
      <c r="E270" s="157"/>
      <c r="F270" s="160" t="s">
        <v>151</v>
      </c>
      <c r="G270" s="185"/>
      <c r="H270" s="285"/>
      <c r="I270" s="266"/>
      <c r="J270" s="226"/>
    </row>
    <row r="271" spans="1:10">
      <c r="A271" s="207"/>
      <c r="B271" s="207"/>
      <c r="C271" s="207"/>
      <c r="D271" s="220"/>
      <c r="E271" s="268"/>
      <c r="F271" s="269"/>
      <c r="G271" s="185"/>
      <c r="H271" s="285"/>
      <c r="I271" s="266"/>
      <c r="J271" s="226"/>
    </row>
    <row r="272" spans="1:10">
      <c r="A272" s="238" t="s">
        <v>144</v>
      </c>
      <c r="B272" s="238">
        <v>4</v>
      </c>
      <c r="C272" s="149">
        <v>1</v>
      </c>
      <c r="D272" s="150"/>
      <c r="E272" s="223"/>
      <c r="F272" s="288" t="s">
        <v>329</v>
      </c>
      <c r="H272" s="284"/>
      <c r="I272" s="241"/>
      <c r="J272" s="241"/>
    </row>
    <row r="273" spans="1:10" ht="25.5">
      <c r="A273" s="227"/>
      <c r="B273" s="227"/>
      <c r="C273" s="227"/>
      <c r="D273" s="228"/>
      <c r="E273" s="223"/>
      <c r="F273" s="184" t="s">
        <v>330</v>
      </c>
      <c r="G273" s="185"/>
      <c r="H273" s="229"/>
      <c r="I273" s="225"/>
      <c r="J273" s="226"/>
    </row>
    <row r="274" spans="1:10">
      <c r="A274" s="227"/>
      <c r="B274" s="227"/>
      <c r="C274" s="227"/>
      <c r="D274" s="228"/>
      <c r="E274" s="223"/>
      <c r="F274" s="184" t="s">
        <v>331</v>
      </c>
      <c r="G274" s="185"/>
      <c r="H274" s="229"/>
      <c r="I274" s="225"/>
      <c r="J274" s="226"/>
    </row>
    <row r="275" spans="1:10" ht="25.5">
      <c r="A275" s="227"/>
      <c r="B275" s="227"/>
      <c r="C275" s="227"/>
      <c r="D275" s="228"/>
      <c r="E275" s="223"/>
      <c r="F275" s="184" t="s">
        <v>332</v>
      </c>
      <c r="G275" s="185"/>
      <c r="H275" s="229"/>
      <c r="I275" s="225"/>
      <c r="J275" s="226"/>
    </row>
    <row r="276" spans="1:10" ht="38.25">
      <c r="A276" s="227"/>
      <c r="B276" s="227"/>
      <c r="C276" s="227"/>
      <c r="D276" s="228"/>
      <c r="E276" s="223"/>
      <c r="F276" s="184" t="s">
        <v>333</v>
      </c>
      <c r="G276" s="185"/>
      <c r="H276" s="229"/>
      <c r="I276" s="225"/>
      <c r="J276" s="226"/>
    </row>
    <row r="277" spans="1:10" ht="51">
      <c r="A277" s="227"/>
      <c r="B277" s="227"/>
      <c r="C277" s="227"/>
      <c r="D277" s="228"/>
      <c r="E277" s="223"/>
      <c r="F277" s="184" t="s">
        <v>334</v>
      </c>
      <c r="G277" s="185"/>
      <c r="H277" s="229"/>
      <c r="I277" s="225"/>
      <c r="J277" s="226"/>
    </row>
    <row r="278" spans="1:10" ht="25.5">
      <c r="A278" s="227"/>
      <c r="B278" s="227"/>
      <c r="C278" s="227"/>
      <c r="D278" s="228"/>
      <c r="E278" s="223"/>
      <c r="F278" s="184" t="s">
        <v>335</v>
      </c>
      <c r="G278" s="185"/>
      <c r="H278" s="229"/>
      <c r="I278" s="225"/>
      <c r="J278" s="226"/>
    </row>
    <row r="279" spans="1:10" ht="38.25">
      <c r="A279" s="227"/>
      <c r="B279" s="227"/>
      <c r="C279" s="227"/>
      <c r="D279" s="228"/>
      <c r="E279" s="223"/>
      <c r="F279" s="184" t="s">
        <v>336</v>
      </c>
      <c r="G279" s="185"/>
      <c r="H279" s="229"/>
      <c r="I279" s="225"/>
      <c r="J279" s="226"/>
    </row>
    <row r="280" spans="1:10" ht="25.5">
      <c r="A280" s="227"/>
      <c r="B280" s="227"/>
      <c r="C280" s="227"/>
      <c r="D280" s="228"/>
      <c r="E280" s="223"/>
      <c r="F280" s="184" t="s">
        <v>337</v>
      </c>
      <c r="G280" s="185"/>
      <c r="H280" s="229"/>
      <c r="I280" s="225"/>
      <c r="J280" s="226"/>
    </row>
    <row r="281" spans="1:10" ht="63.75">
      <c r="A281" s="227"/>
      <c r="B281" s="227"/>
      <c r="C281" s="227"/>
      <c r="D281" s="228"/>
      <c r="E281" s="223"/>
      <c r="F281" s="184" t="s">
        <v>338</v>
      </c>
      <c r="G281" s="185"/>
      <c r="H281" s="229"/>
      <c r="I281" s="225"/>
      <c r="J281" s="226"/>
    </row>
    <row r="282" spans="1:10" ht="38.25">
      <c r="A282" s="227"/>
      <c r="B282" s="227"/>
      <c r="C282" s="227"/>
      <c r="D282" s="228"/>
      <c r="E282" s="223"/>
      <c r="F282" s="184" t="s">
        <v>339</v>
      </c>
      <c r="G282" s="185"/>
      <c r="H282" s="229"/>
      <c r="I282" s="225"/>
      <c r="J282" s="226"/>
    </row>
    <row r="283" spans="1:10">
      <c r="A283" s="227"/>
      <c r="B283" s="227"/>
      <c r="C283" s="227"/>
      <c r="D283" s="228"/>
      <c r="E283" s="223"/>
      <c r="F283" s="289" t="s">
        <v>305</v>
      </c>
      <c r="G283" s="272"/>
      <c r="H283" s="285"/>
      <c r="I283" s="246"/>
      <c r="J283" s="226"/>
    </row>
    <row r="284" spans="1:10">
      <c r="A284" s="227"/>
      <c r="B284" s="227"/>
      <c r="C284" s="227"/>
      <c r="D284" s="228"/>
      <c r="E284" s="223"/>
      <c r="F284" s="278" t="s">
        <v>340</v>
      </c>
      <c r="G284" s="272"/>
      <c r="H284" s="285"/>
      <c r="I284" s="246"/>
      <c r="J284" s="226"/>
    </row>
    <row r="285" spans="1:10">
      <c r="A285" s="227"/>
      <c r="B285" s="227"/>
      <c r="C285" s="227"/>
      <c r="D285" s="150">
        <v>1</v>
      </c>
      <c r="E285" s="223"/>
      <c r="F285" s="184" t="s">
        <v>341</v>
      </c>
      <c r="G285" s="230" t="s">
        <v>262</v>
      </c>
      <c r="H285" s="231">
        <v>25</v>
      </c>
      <c r="I285" s="232"/>
      <c r="J285" s="233" t="str">
        <f t="shared" ref="J285:J286" si="15">IF(H285*I285=0,"",H285*I285)</f>
        <v/>
      </c>
    </row>
    <row r="286" spans="1:10">
      <c r="A286" s="227"/>
      <c r="B286" s="227"/>
      <c r="C286" s="227"/>
      <c r="D286" s="150">
        <v>2</v>
      </c>
      <c r="E286" s="223"/>
      <c r="F286" s="184" t="s">
        <v>342</v>
      </c>
      <c r="G286" s="254" t="s">
        <v>262</v>
      </c>
      <c r="H286" s="251">
        <v>25</v>
      </c>
      <c r="I286" s="252"/>
      <c r="J286" s="233" t="str">
        <f t="shared" si="15"/>
        <v/>
      </c>
    </row>
    <row r="287" spans="1:10" ht="51">
      <c r="A287" s="222"/>
      <c r="B287" s="149"/>
      <c r="C287" s="149"/>
      <c r="D287" s="150"/>
      <c r="E287" s="223"/>
      <c r="F287" s="278" t="s">
        <v>343</v>
      </c>
      <c r="G287" s="185"/>
      <c r="H287" s="224"/>
      <c r="I287" s="225"/>
      <c r="J287" s="226"/>
    </row>
    <row r="288" spans="1:10">
      <c r="A288" s="227"/>
      <c r="B288" s="227"/>
      <c r="C288" s="227"/>
      <c r="D288" s="150">
        <v>3</v>
      </c>
      <c r="E288" s="223"/>
      <c r="F288" s="184" t="s">
        <v>344</v>
      </c>
      <c r="G288" s="230" t="s">
        <v>262</v>
      </c>
      <c r="H288" s="231">
        <v>12</v>
      </c>
      <c r="I288" s="232"/>
      <c r="J288" s="233" t="str">
        <f t="shared" ref="J288:J293" si="16">IF(H288*I288=0,"",H288*I288)</f>
        <v/>
      </c>
    </row>
    <row r="289" spans="1:10">
      <c r="A289" s="227"/>
      <c r="B289" s="227"/>
      <c r="C289" s="227"/>
      <c r="D289" s="150">
        <v>4</v>
      </c>
      <c r="E289" s="223"/>
      <c r="F289" s="184" t="s">
        <v>345</v>
      </c>
      <c r="G289" s="254" t="s">
        <v>262</v>
      </c>
      <c r="H289" s="251">
        <v>75</v>
      </c>
      <c r="I289" s="252"/>
      <c r="J289" s="233" t="str">
        <f t="shared" si="16"/>
        <v/>
      </c>
    </row>
    <row r="290" spans="1:10">
      <c r="A290" s="227"/>
      <c r="B290" s="227"/>
      <c r="C290" s="227"/>
      <c r="D290" s="150">
        <v>5</v>
      </c>
      <c r="E290" s="223"/>
      <c r="F290" s="184" t="s">
        <v>346</v>
      </c>
      <c r="G290" s="254" t="s">
        <v>262</v>
      </c>
      <c r="H290" s="251">
        <v>320</v>
      </c>
      <c r="I290" s="252"/>
      <c r="J290" s="233" t="str">
        <f t="shared" si="16"/>
        <v/>
      </c>
    </row>
    <row r="291" spans="1:10" ht="25.5">
      <c r="A291" s="227"/>
      <c r="B291" s="227"/>
      <c r="C291" s="227"/>
      <c r="D291" s="150">
        <v>6</v>
      </c>
      <c r="E291" s="223"/>
      <c r="F291" s="184" t="s">
        <v>347</v>
      </c>
      <c r="G291" s="254" t="s">
        <v>262</v>
      </c>
      <c r="H291" s="251">
        <v>20</v>
      </c>
      <c r="I291" s="252"/>
      <c r="J291" s="233" t="str">
        <f t="shared" si="16"/>
        <v/>
      </c>
    </row>
    <row r="292" spans="1:10" ht="25.5">
      <c r="A292" s="227"/>
      <c r="B292" s="227"/>
      <c r="C292" s="227"/>
      <c r="D292" s="150">
        <v>7</v>
      </c>
      <c r="E292" s="223"/>
      <c r="F292" s="184" t="s">
        <v>348</v>
      </c>
      <c r="G292" s="254" t="s">
        <v>262</v>
      </c>
      <c r="H292" s="251">
        <v>40</v>
      </c>
      <c r="I292" s="252"/>
      <c r="J292" s="233" t="str">
        <f t="shared" si="16"/>
        <v/>
      </c>
    </row>
    <row r="293" spans="1:10">
      <c r="A293" s="227"/>
      <c r="B293" s="227"/>
      <c r="C293" s="227"/>
      <c r="D293" s="150">
        <v>8</v>
      </c>
      <c r="E293" s="223"/>
      <c r="F293" s="184" t="s">
        <v>349</v>
      </c>
      <c r="G293" s="254" t="s">
        <v>262</v>
      </c>
      <c r="H293" s="251">
        <v>10</v>
      </c>
      <c r="I293" s="252"/>
      <c r="J293" s="233" t="str">
        <f t="shared" si="16"/>
        <v/>
      </c>
    </row>
    <row r="294" spans="1:10">
      <c r="A294" s="228"/>
      <c r="B294" s="228"/>
      <c r="C294" s="228"/>
      <c r="D294" s="228"/>
      <c r="E294" s="234"/>
      <c r="F294" s="235"/>
      <c r="G294" s="199"/>
      <c r="H294" s="170"/>
      <c r="I294" s="236"/>
      <c r="J294" s="237"/>
    </row>
    <row r="295" spans="1:10">
      <c r="A295" s="238" t="s">
        <v>144</v>
      </c>
      <c r="B295" s="238">
        <v>4</v>
      </c>
      <c r="C295" s="149">
        <v>2</v>
      </c>
      <c r="D295" s="150"/>
      <c r="E295" s="290"/>
      <c r="F295" s="239" t="s">
        <v>350</v>
      </c>
      <c r="G295" s="185"/>
      <c r="H295" s="224"/>
      <c r="I295" s="225"/>
      <c r="J295" s="226" t="s">
        <v>188</v>
      </c>
    </row>
    <row r="296" spans="1:10" ht="25.5">
      <c r="A296" s="238"/>
      <c r="B296" s="238"/>
      <c r="C296" s="149"/>
      <c r="D296" s="150"/>
      <c r="E296" s="290"/>
      <c r="F296" s="184" t="s">
        <v>351</v>
      </c>
      <c r="G296" s="185"/>
      <c r="H296" s="224"/>
      <c r="I296" s="225"/>
      <c r="J296" s="226" t="s">
        <v>188</v>
      </c>
    </row>
    <row r="297" spans="1:10" ht="25.5">
      <c r="A297" s="238"/>
      <c r="B297" s="238"/>
      <c r="C297" s="149"/>
      <c r="D297" s="150"/>
      <c r="E297" s="290"/>
      <c r="F297" s="184" t="s">
        <v>352</v>
      </c>
      <c r="G297" s="185"/>
      <c r="H297" s="224"/>
      <c r="I297" s="225"/>
      <c r="J297" s="226" t="s">
        <v>188</v>
      </c>
    </row>
    <row r="298" spans="1:10" ht="25.5">
      <c r="A298" s="238"/>
      <c r="B298" s="238"/>
      <c r="C298" s="149"/>
      <c r="D298" s="150"/>
      <c r="E298" s="290"/>
      <c r="F298" s="184" t="s">
        <v>353</v>
      </c>
      <c r="G298" s="185"/>
      <c r="H298" s="224"/>
      <c r="I298" s="225"/>
      <c r="J298" s="226" t="s">
        <v>188</v>
      </c>
    </row>
    <row r="299" spans="1:10" ht="38.25">
      <c r="A299" s="238"/>
      <c r="B299" s="238"/>
      <c r="C299" s="149"/>
      <c r="D299" s="150"/>
      <c r="E299" s="290"/>
      <c r="F299" s="184" t="s">
        <v>354</v>
      </c>
      <c r="G299" s="185"/>
      <c r="H299" s="224"/>
      <c r="I299" s="225"/>
      <c r="J299" s="226" t="s">
        <v>188</v>
      </c>
    </row>
    <row r="300" spans="1:10">
      <c r="A300" s="238"/>
      <c r="B300" s="238"/>
      <c r="C300" s="149"/>
      <c r="D300" s="150"/>
      <c r="E300" s="290"/>
      <c r="F300" s="184" t="s">
        <v>355</v>
      </c>
      <c r="G300" s="185"/>
      <c r="H300" s="224"/>
      <c r="I300" s="225"/>
      <c r="J300" s="226" t="s">
        <v>188</v>
      </c>
    </row>
    <row r="301" spans="1:10">
      <c r="A301" s="238"/>
      <c r="B301" s="238"/>
      <c r="C301" s="149"/>
      <c r="D301" s="150">
        <v>1</v>
      </c>
      <c r="E301" s="290"/>
      <c r="F301" s="184" t="s">
        <v>356</v>
      </c>
      <c r="G301" s="230" t="s">
        <v>10</v>
      </c>
      <c r="H301" s="291">
        <v>1</v>
      </c>
      <c r="I301" s="233"/>
      <c r="J301" s="233" t="str">
        <f t="shared" ref="J301:J306" si="17">IF(H301*I301=0,"",H301*I301)</f>
        <v/>
      </c>
    </row>
    <row r="302" spans="1:10" ht="25.5">
      <c r="A302" s="238"/>
      <c r="B302" s="238"/>
      <c r="C302" s="149"/>
      <c r="D302" s="150">
        <v>2</v>
      </c>
      <c r="E302" s="290"/>
      <c r="F302" s="184" t="s">
        <v>357</v>
      </c>
      <c r="G302" s="254" t="s">
        <v>10</v>
      </c>
      <c r="H302" s="292">
        <v>3</v>
      </c>
      <c r="I302" s="293"/>
      <c r="J302" s="233" t="str">
        <f t="shared" si="17"/>
        <v/>
      </c>
    </row>
    <row r="303" spans="1:10" ht="25.5">
      <c r="A303" s="238"/>
      <c r="B303" s="238"/>
      <c r="C303" s="149"/>
      <c r="D303" s="150">
        <v>3</v>
      </c>
      <c r="E303" s="290"/>
      <c r="F303" s="184" t="s">
        <v>358</v>
      </c>
      <c r="G303" s="254" t="s">
        <v>10</v>
      </c>
      <c r="H303" s="292">
        <v>3</v>
      </c>
      <c r="I303" s="293"/>
      <c r="J303" s="233" t="str">
        <f t="shared" si="17"/>
        <v/>
      </c>
    </row>
    <row r="304" spans="1:10">
      <c r="A304" s="238"/>
      <c r="B304" s="238"/>
      <c r="C304" s="149"/>
      <c r="D304" s="150">
        <v>4</v>
      </c>
      <c r="E304" s="290"/>
      <c r="F304" s="184" t="s">
        <v>359</v>
      </c>
      <c r="G304" s="254" t="s">
        <v>10</v>
      </c>
      <c r="H304" s="292">
        <v>1</v>
      </c>
      <c r="I304" s="293"/>
      <c r="J304" s="233" t="str">
        <f t="shared" si="17"/>
        <v/>
      </c>
    </row>
    <row r="305" spans="1:10" ht="25.5">
      <c r="A305" s="238"/>
      <c r="B305" s="238"/>
      <c r="C305" s="149"/>
      <c r="D305" s="150">
        <v>5</v>
      </c>
      <c r="E305" s="290"/>
      <c r="F305" s="184" t="s">
        <v>360</v>
      </c>
      <c r="G305" s="254" t="s">
        <v>10</v>
      </c>
      <c r="H305" s="292">
        <v>1</v>
      </c>
      <c r="I305" s="293"/>
      <c r="J305" s="233" t="str">
        <f t="shared" si="17"/>
        <v/>
      </c>
    </row>
    <row r="306" spans="1:10" ht="38.25">
      <c r="A306" s="238"/>
      <c r="B306" s="238"/>
      <c r="C306" s="149"/>
      <c r="D306" s="150">
        <v>6</v>
      </c>
      <c r="E306" s="290"/>
      <c r="F306" s="184" t="s">
        <v>361</v>
      </c>
      <c r="G306" s="254" t="s">
        <v>10</v>
      </c>
      <c r="H306" s="292">
        <v>2</v>
      </c>
      <c r="I306" s="293"/>
      <c r="J306" s="233" t="str">
        <f t="shared" si="17"/>
        <v/>
      </c>
    </row>
    <row r="307" spans="1:10">
      <c r="A307" s="227"/>
      <c r="B307" s="227"/>
      <c r="C307" s="227"/>
      <c r="D307" s="228"/>
      <c r="E307" s="223"/>
      <c r="F307" s="184"/>
      <c r="G307" s="185"/>
      <c r="H307" s="294"/>
      <c r="I307" s="225"/>
      <c r="J307" s="226"/>
    </row>
    <row r="308" spans="1:10">
      <c r="A308" s="238" t="s">
        <v>144</v>
      </c>
      <c r="B308" s="238">
        <v>4</v>
      </c>
      <c r="C308" s="149">
        <v>3</v>
      </c>
      <c r="D308" s="150"/>
      <c r="E308" s="223"/>
      <c r="F308" s="239" t="s">
        <v>362</v>
      </c>
      <c r="G308" s="185"/>
      <c r="H308" s="224"/>
      <c r="I308" s="225"/>
      <c r="J308" s="226" t="s">
        <v>188</v>
      </c>
    </row>
    <row r="309" spans="1:10" ht="25.5">
      <c r="A309" s="238"/>
      <c r="B309" s="238"/>
      <c r="C309" s="149"/>
      <c r="D309" s="150"/>
      <c r="E309" s="223"/>
      <c r="F309" s="184" t="s">
        <v>363</v>
      </c>
      <c r="G309" s="185"/>
      <c r="H309" s="224"/>
      <c r="I309" s="225"/>
      <c r="J309" s="226" t="s">
        <v>188</v>
      </c>
    </row>
    <row r="310" spans="1:10" ht="25.5">
      <c r="A310" s="238"/>
      <c r="B310" s="238"/>
      <c r="C310" s="149"/>
      <c r="D310" s="150"/>
      <c r="E310" s="223"/>
      <c r="F310" s="184" t="s">
        <v>364</v>
      </c>
      <c r="G310" s="185"/>
      <c r="H310" s="224"/>
      <c r="I310" s="225"/>
      <c r="J310" s="226" t="s">
        <v>188</v>
      </c>
    </row>
    <row r="311" spans="1:10">
      <c r="A311" s="238"/>
      <c r="B311" s="238"/>
      <c r="C311" s="149"/>
      <c r="D311" s="150"/>
      <c r="E311" s="223"/>
      <c r="F311" s="184" t="s">
        <v>365</v>
      </c>
      <c r="G311" s="185"/>
      <c r="H311" s="224"/>
      <c r="I311" s="225"/>
      <c r="J311" s="226" t="s">
        <v>188</v>
      </c>
    </row>
    <row r="312" spans="1:10">
      <c r="A312" s="238"/>
      <c r="B312" s="238"/>
      <c r="C312" s="149"/>
      <c r="D312" s="150"/>
      <c r="E312" s="223"/>
      <c r="F312" s="184" t="s">
        <v>366</v>
      </c>
      <c r="G312" s="230" t="s">
        <v>10</v>
      </c>
      <c r="H312" s="291">
        <v>4</v>
      </c>
      <c r="I312" s="233"/>
      <c r="J312" s="233" t="str">
        <f t="shared" ref="J312" si="18">IF(H312*I312=0,"",H312*I312)</f>
        <v/>
      </c>
    </row>
    <row r="313" spans="1:10">
      <c r="A313" s="227"/>
      <c r="B313" s="227"/>
      <c r="C313" s="227"/>
      <c r="D313" s="228"/>
      <c r="E313" s="223"/>
      <c r="F313" s="184"/>
      <c r="G313" s="185"/>
      <c r="H313" s="294"/>
      <c r="I313" s="225"/>
      <c r="J313" s="226"/>
    </row>
    <row r="314" spans="1:10">
      <c r="A314" s="238" t="s">
        <v>144</v>
      </c>
      <c r="B314" s="238">
        <v>4</v>
      </c>
      <c r="C314" s="149">
        <v>4</v>
      </c>
      <c r="D314" s="150"/>
      <c r="E314" s="223"/>
      <c r="F314" s="270" t="s">
        <v>367</v>
      </c>
      <c r="H314" s="284"/>
      <c r="I314" s="241"/>
      <c r="J314" s="241"/>
    </row>
    <row r="315" spans="1:10" ht="25.5">
      <c r="A315" s="238"/>
      <c r="B315" s="238"/>
      <c r="C315" s="149"/>
      <c r="D315" s="150"/>
      <c r="E315" s="223"/>
      <c r="F315" s="184" t="s">
        <v>330</v>
      </c>
      <c r="G315" s="185"/>
      <c r="H315" s="224"/>
      <c r="I315" s="225"/>
      <c r="J315" s="226"/>
    </row>
    <row r="316" spans="1:10">
      <c r="A316" s="227"/>
      <c r="B316" s="227"/>
      <c r="C316" s="227"/>
      <c r="D316" s="228"/>
      <c r="E316" s="223"/>
      <c r="F316" s="184" t="s">
        <v>331</v>
      </c>
      <c r="G316" s="272"/>
      <c r="H316" s="285"/>
      <c r="I316" s="246"/>
      <c r="J316" s="226"/>
    </row>
    <row r="317" spans="1:10" ht="38.25">
      <c r="A317" s="238"/>
      <c r="B317" s="238"/>
      <c r="C317" s="149"/>
      <c r="D317" s="150"/>
      <c r="E317" s="223"/>
      <c r="F317" s="184" t="s">
        <v>368</v>
      </c>
      <c r="G317" s="185"/>
      <c r="H317" s="224"/>
      <c r="I317" s="225"/>
      <c r="J317" s="226"/>
    </row>
    <row r="318" spans="1:10" ht="38.25">
      <c r="A318" s="238"/>
      <c r="B318" s="238"/>
      <c r="C318" s="149"/>
      <c r="D318" s="150"/>
      <c r="E318" s="223"/>
      <c r="F318" s="184" t="s">
        <v>369</v>
      </c>
      <c r="G318" s="185"/>
      <c r="H318" s="224"/>
      <c r="I318" s="225"/>
      <c r="J318" s="226"/>
    </row>
    <row r="319" spans="1:10" ht="38.25">
      <c r="A319" s="238"/>
      <c r="B319" s="238"/>
      <c r="C319" s="149"/>
      <c r="D319" s="150"/>
      <c r="E319" s="223"/>
      <c r="F319" s="184" t="s">
        <v>370</v>
      </c>
      <c r="G319" s="185"/>
      <c r="H319" s="224"/>
      <c r="I319" s="225"/>
      <c r="J319" s="226"/>
    </row>
    <row r="320" spans="1:10" ht="63.75">
      <c r="A320" s="238"/>
      <c r="B320" s="238"/>
      <c r="C320" s="149"/>
      <c r="D320" s="150"/>
      <c r="E320" s="223"/>
      <c r="F320" s="184" t="s">
        <v>371</v>
      </c>
      <c r="G320" s="185"/>
      <c r="H320" s="224"/>
      <c r="I320" s="225"/>
      <c r="J320" s="226"/>
    </row>
    <row r="321" spans="1:10" ht="38.25">
      <c r="A321" s="227"/>
      <c r="B321" s="227"/>
      <c r="C321" s="227"/>
      <c r="D321" s="228"/>
      <c r="E321" s="223"/>
      <c r="F321" s="184" t="s">
        <v>372</v>
      </c>
      <c r="G321" s="272"/>
      <c r="H321" s="285"/>
      <c r="I321" s="246"/>
      <c r="J321" s="226"/>
    </row>
    <row r="322" spans="1:10" ht="38.25">
      <c r="A322" s="227"/>
      <c r="B322" s="227"/>
      <c r="C322" s="227"/>
      <c r="D322" s="228"/>
      <c r="E322" s="223"/>
      <c r="F322" s="184" t="s">
        <v>373</v>
      </c>
      <c r="G322" s="272"/>
      <c r="H322" s="285"/>
      <c r="I322" s="246"/>
      <c r="J322" s="226"/>
    </row>
    <row r="323" spans="1:10">
      <c r="A323" s="227"/>
      <c r="B323" s="227"/>
      <c r="C323" s="227"/>
      <c r="D323" s="228"/>
      <c r="E323" s="223"/>
      <c r="F323" s="295" t="s">
        <v>305</v>
      </c>
      <c r="G323" s="272"/>
      <c r="H323" s="285"/>
      <c r="I323" s="246"/>
      <c r="J323" s="226"/>
    </row>
    <row r="324" spans="1:10" ht="25.5">
      <c r="A324" s="227"/>
      <c r="B324" s="227"/>
      <c r="C324" s="227"/>
      <c r="D324" s="150">
        <v>1</v>
      </c>
      <c r="E324" s="223"/>
      <c r="F324" s="249" t="s">
        <v>374</v>
      </c>
      <c r="G324" s="185" t="s">
        <v>262</v>
      </c>
      <c r="H324" s="224">
        <v>110</v>
      </c>
      <c r="I324" s="225"/>
      <c r="J324" s="233" t="str">
        <f t="shared" ref="J324:J325" si="19">IF(H324*I324=0,"",H324*I324)</f>
        <v/>
      </c>
    </row>
    <row r="325" spans="1:10">
      <c r="A325" s="238"/>
      <c r="B325" s="238"/>
      <c r="C325" s="149"/>
      <c r="D325" s="150">
        <v>2</v>
      </c>
      <c r="E325" s="290"/>
      <c r="F325" s="249" t="s">
        <v>375</v>
      </c>
      <c r="G325" s="254" t="s">
        <v>262</v>
      </c>
      <c r="H325" s="251">
        <v>25</v>
      </c>
      <c r="I325" s="252"/>
      <c r="J325" s="233" t="str">
        <f t="shared" si="19"/>
        <v/>
      </c>
    </row>
    <row r="326" spans="1:10">
      <c r="A326" s="228"/>
      <c r="B326" s="228"/>
      <c r="C326" s="228"/>
      <c r="D326" s="228"/>
      <c r="E326" s="234"/>
      <c r="F326" s="235"/>
      <c r="G326" s="199"/>
      <c r="H326" s="170"/>
      <c r="I326" s="236"/>
      <c r="J326" s="237"/>
    </row>
    <row r="327" spans="1:10" ht="15.75" thickBot="1">
      <c r="A327" s="228"/>
      <c r="B327" s="228"/>
      <c r="C327" s="228"/>
      <c r="D327" s="228"/>
      <c r="E327" s="234"/>
      <c r="F327" s="235"/>
      <c r="G327" s="199"/>
      <c r="H327" s="170"/>
      <c r="I327" s="236"/>
      <c r="J327" s="237"/>
    </row>
    <row r="328" spans="1:10" ht="35.1" customHeight="1" thickTop="1" thickBot="1">
      <c r="A328" s="255" t="s">
        <v>144</v>
      </c>
      <c r="B328" s="156">
        <v>4</v>
      </c>
      <c r="C328" s="256"/>
      <c r="D328" s="257"/>
      <c r="E328" s="258"/>
      <c r="F328" s="256" t="s">
        <v>151</v>
      </c>
      <c r="G328" s="259"/>
      <c r="H328" s="286"/>
      <c r="I328" s="261"/>
      <c r="J328" s="262" t="str">
        <f>IF(SUM(J272:J327)=0,"",SUM(J272:J327))</f>
        <v/>
      </c>
    </row>
    <row r="329" spans="1:10" ht="15.75" thickTop="1">
      <c r="A329" s="263"/>
      <c r="B329" s="263"/>
      <c r="C329" s="263"/>
      <c r="D329" s="264"/>
      <c r="E329" s="268"/>
      <c r="F329" s="263"/>
      <c r="G329" s="185"/>
      <c r="H329" s="287"/>
      <c r="I329" s="266"/>
      <c r="J329" s="267"/>
    </row>
    <row r="330" spans="1:10">
      <c r="A330" s="228" t="s">
        <v>188</v>
      </c>
      <c r="B330" s="228"/>
      <c r="C330" s="228"/>
      <c r="D330" s="228"/>
      <c r="E330" s="183"/>
      <c r="F330" s="184"/>
      <c r="G330" s="185"/>
      <c r="H330" s="287"/>
      <c r="I330" s="266"/>
      <c r="J330" s="225"/>
    </row>
    <row r="331" spans="1:10">
      <c r="A331" s="157" t="s">
        <v>144</v>
      </c>
      <c r="B331" s="157">
        <v>5</v>
      </c>
      <c r="C331" s="157"/>
      <c r="D331" s="158"/>
      <c r="E331" s="157"/>
      <c r="F331" s="157" t="s">
        <v>152</v>
      </c>
      <c r="G331" s="185"/>
      <c r="H331" s="296"/>
      <c r="I331" s="266"/>
      <c r="J331" s="246"/>
    </row>
    <row r="332" spans="1:10">
      <c r="A332" s="207"/>
      <c r="B332" s="207"/>
      <c r="C332" s="207"/>
      <c r="D332" s="220"/>
      <c r="E332" s="268"/>
      <c r="F332" s="269"/>
      <c r="G332" s="185"/>
      <c r="H332" s="285"/>
      <c r="I332" s="266"/>
      <c r="J332" s="226"/>
    </row>
    <row r="333" spans="1:10">
      <c r="A333" s="222" t="s">
        <v>144</v>
      </c>
      <c r="B333" s="238">
        <v>5</v>
      </c>
      <c r="C333" s="149">
        <v>1</v>
      </c>
      <c r="D333" s="150"/>
      <c r="E333" s="223"/>
      <c r="F333" s="288" t="s">
        <v>376</v>
      </c>
      <c r="H333" s="240"/>
      <c r="I333" s="241"/>
      <c r="J333" s="241" t="s">
        <v>188</v>
      </c>
    </row>
    <row r="334" spans="1:10" ht="51">
      <c r="A334" s="227"/>
      <c r="B334" s="227"/>
      <c r="C334" s="227"/>
      <c r="D334" s="150"/>
      <c r="E334" s="223"/>
      <c r="F334" s="184" t="s">
        <v>377</v>
      </c>
      <c r="G334" s="185"/>
      <c r="H334" s="229"/>
      <c r="I334" s="225"/>
      <c r="J334" s="226"/>
    </row>
    <row r="335" spans="1:10">
      <c r="A335" s="227"/>
      <c r="B335" s="227"/>
      <c r="C335" s="227"/>
      <c r="D335" s="150"/>
      <c r="E335" s="297" t="s">
        <v>163</v>
      </c>
      <c r="F335" s="184" t="s">
        <v>378</v>
      </c>
      <c r="G335" s="185"/>
      <c r="H335" s="229"/>
      <c r="I335" s="225"/>
      <c r="J335" s="226"/>
    </row>
    <row r="336" spans="1:10">
      <c r="A336" s="227"/>
      <c r="B336" s="227"/>
      <c r="C336" s="227"/>
      <c r="D336" s="150"/>
      <c r="E336" s="298" t="s">
        <v>379</v>
      </c>
      <c r="F336" s="184" t="s">
        <v>380</v>
      </c>
      <c r="G336" s="185"/>
      <c r="H336" s="229"/>
      <c r="I336" s="225"/>
      <c r="J336" s="226"/>
    </row>
    <row r="337" spans="1:10">
      <c r="A337" s="227"/>
      <c r="B337" s="227"/>
      <c r="C337" s="227"/>
      <c r="D337" s="150"/>
      <c r="E337" s="298" t="s">
        <v>379</v>
      </c>
      <c r="F337" s="184" t="s">
        <v>381</v>
      </c>
      <c r="G337" s="185"/>
      <c r="H337" s="229"/>
      <c r="I337" s="225"/>
      <c r="J337" s="226"/>
    </row>
    <row r="338" spans="1:10" ht="25.5">
      <c r="A338" s="227"/>
      <c r="B338" s="227"/>
      <c r="C338" s="227"/>
      <c r="D338" s="208"/>
      <c r="E338" s="223"/>
      <c r="F338" s="184" t="s">
        <v>382</v>
      </c>
      <c r="G338" s="185"/>
      <c r="H338" s="229"/>
      <c r="I338" s="225"/>
      <c r="J338" s="233"/>
    </row>
    <row r="339" spans="1:10" ht="25.5">
      <c r="A339" s="227"/>
      <c r="B339" s="227"/>
      <c r="C339" s="227"/>
      <c r="D339" s="150">
        <v>1</v>
      </c>
      <c r="E339" s="223"/>
      <c r="F339" s="184" t="s">
        <v>383</v>
      </c>
      <c r="G339" s="230" t="s">
        <v>10</v>
      </c>
      <c r="H339" s="299">
        <v>1</v>
      </c>
      <c r="I339" s="232"/>
      <c r="J339" s="233" t="str">
        <f t="shared" ref="J339" si="20">IF(H339*I339=0,"",H339*I339)</f>
        <v/>
      </c>
    </row>
    <row r="340" spans="1:10" ht="25.5">
      <c r="A340" s="227"/>
      <c r="B340" s="227"/>
      <c r="C340" s="227"/>
      <c r="D340" s="150"/>
      <c r="E340" s="223"/>
      <c r="F340" s="184" t="s">
        <v>384</v>
      </c>
      <c r="G340" s="185"/>
      <c r="H340" s="229"/>
      <c r="I340" s="225"/>
      <c r="J340" s="226"/>
    </row>
    <row r="341" spans="1:10">
      <c r="A341" s="227"/>
      <c r="B341" s="227"/>
      <c r="C341" s="227"/>
      <c r="D341" s="150"/>
      <c r="E341" s="297" t="s">
        <v>163</v>
      </c>
      <c r="F341" s="184" t="s">
        <v>385</v>
      </c>
      <c r="G341" s="185"/>
      <c r="H341" s="229"/>
      <c r="I341" s="225"/>
      <c r="J341" s="226"/>
    </row>
    <row r="342" spans="1:10" ht="25.5">
      <c r="A342" s="227"/>
      <c r="B342" s="227"/>
      <c r="C342" s="227"/>
      <c r="D342" s="150"/>
      <c r="E342" s="223"/>
      <c r="F342" s="184" t="s">
        <v>386</v>
      </c>
      <c r="G342" s="185"/>
      <c r="H342" s="229"/>
      <c r="I342" s="225"/>
      <c r="J342" s="226"/>
    </row>
    <row r="343" spans="1:10">
      <c r="A343" s="227"/>
      <c r="B343" s="227"/>
      <c r="C343" s="227"/>
      <c r="D343" s="150"/>
      <c r="E343" s="297" t="s">
        <v>163</v>
      </c>
      <c r="F343" s="184" t="s">
        <v>387</v>
      </c>
      <c r="G343" s="185"/>
      <c r="H343" s="229"/>
      <c r="I343" s="225"/>
      <c r="J343" s="226"/>
    </row>
    <row r="344" spans="1:10">
      <c r="A344" s="227"/>
      <c r="B344" s="227"/>
      <c r="C344" s="227"/>
      <c r="D344" s="150"/>
      <c r="E344" s="223"/>
      <c r="F344" s="184" t="s">
        <v>388</v>
      </c>
      <c r="G344" s="185"/>
      <c r="H344" s="229"/>
      <c r="I344" s="225"/>
      <c r="J344" s="226"/>
    </row>
    <row r="345" spans="1:10">
      <c r="A345" s="227"/>
      <c r="B345" s="227"/>
      <c r="C345" s="227"/>
      <c r="D345" s="150"/>
      <c r="E345" s="297" t="s">
        <v>163</v>
      </c>
      <c r="F345" s="184" t="s">
        <v>389</v>
      </c>
      <c r="G345" s="185"/>
      <c r="H345" s="229"/>
      <c r="I345" s="225"/>
      <c r="J345" s="226"/>
    </row>
    <row r="346" spans="1:10" ht="51">
      <c r="A346" s="227"/>
      <c r="B346" s="227"/>
      <c r="C346" s="227"/>
      <c r="D346" s="150"/>
      <c r="E346" s="223"/>
      <c r="F346" s="184" t="s">
        <v>390</v>
      </c>
      <c r="G346" s="185"/>
      <c r="H346" s="229"/>
      <c r="I346" s="225"/>
      <c r="J346" s="226"/>
    </row>
    <row r="347" spans="1:10">
      <c r="A347" s="227"/>
      <c r="B347" s="227"/>
      <c r="C347" s="227"/>
      <c r="D347" s="150"/>
      <c r="E347" s="223"/>
      <c r="F347" s="184" t="s">
        <v>391</v>
      </c>
      <c r="G347" s="185"/>
      <c r="H347" s="229"/>
      <c r="I347" s="225"/>
      <c r="J347" s="226"/>
    </row>
    <row r="348" spans="1:10" ht="38.25">
      <c r="A348" s="227"/>
      <c r="B348" s="227"/>
      <c r="C348" s="227"/>
      <c r="D348" s="150"/>
      <c r="E348" s="223"/>
      <c r="F348" s="184" t="s">
        <v>392</v>
      </c>
      <c r="G348" s="185"/>
      <c r="H348" s="229"/>
      <c r="I348" s="225"/>
      <c r="J348" s="226"/>
    </row>
    <row r="349" spans="1:10" ht="51">
      <c r="A349" s="227"/>
      <c r="B349" s="227"/>
      <c r="C349" s="227"/>
      <c r="D349" s="150"/>
      <c r="E349" s="223"/>
      <c r="F349" s="184" t="s">
        <v>393</v>
      </c>
      <c r="G349" s="185"/>
      <c r="H349" s="229"/>
      <c r="I349" s="225"/>
      <c r="J349" s="226"/>
    </row>
    <row r="350" spans="1:10" ht="51">
      <c r="A350" s="227"/>
      <c r="B350" s="227"/>
      <c r="C350" s="227"/>
      <c r="D350" s="150"/>
      <c r="E350" s="223"/>
      <c r="F350" s="184" t="s">
        <v>394</v>
      </c>
      <c r="G350" s="185"/>
      <c r="H350" s="229"/>
      <c r="I350" s="225"/>
      <c r="J350" s="226"/>
    </row>
    <row r="351" spans="1:10" ht="25.5">
      <c r="A351" s="227"/>
      <c r="B351" s="227"/>
      <c r="C351" s="227"/>
      <c r="D351" s="150"/>
      <c r="E351" s="223"/>
      <c r="F351" s="184" t="s">
        <v>395</v>
      </c>
      <c r="G351" s="185"/>
      <c r="H351" s="229"/>
      <c r="I351" s="225"/>
      <c r="J351" s="226"/>
    </row>
    <row r="352" spans="1:10" ht="25.5">
      <c r="A352" s="227"/>
      <c r="B352" s="227"/>
      <c r="C352" s="227"/>
      <c r="D352" s="150"/>
      <c r="E352" s="223"/>
      <c r="F352" s="184" t="s">
        <v>396</v>
      </c>
      <c r="G352" s="185"/>
      <c r="H352" s="229"/>
      <c r="I352" s="225"/>
      <c r="J352" s="226"/>
    </row>
    <row r="353" spans="1:10" ht="38.25">
      <c r="A353" s="227"/>
      <c r="B353" s="227"/>
      <c r="C353" s="227"/>
      <c r="D353" s="150"/>
      <c r="E353" s="223"/>
      <c r="F353" s="184" t="s">
        <v>397</v>
      </c>
      <c r="G353" s="185"/>
      <c r="H353" s="229"/>
      <c r="I353" s="225"/>
      <c r="J353" s="226"/>
    </row>
    <row r="354" spans="1:10">
      <c r="A354" s="227"/>
      <c r="B354" s="227"/>
      <c r="C354" s="227"/>
      <c r="D354" s="150"/>
      <c r="E354" s="223"/>
      <c r="F354" s="239" t="s">
        <v>398</v>
      </c>
      <c r="G354" s="185"/>
      <c r="H354" s="229"/>
      <c r="I354" s="225"/>
      <c r="J354" s="226"/>
    </row>
    <row r="355" spans="1:10" ht="25.5">
      <c r="A355" s="227"/>
      <c r="B355" s="227"/>
      <c r="C355" s="227"/>
      <c r="D355" s="150"/>
      <c r="E355" s="297" t="s">
        <v>163</v>
      </c>
      <c r="F355" s="184" t="s">
        <v>399</v>
      </c>
      <c r="G355" s="185"/>
      <c r="H355" s="229"/>
      <c r="I355" s="225"/>
      <c r="J355" s="226"/>
    </row>
    <row r="356" spans="1:10" ht="25.5">
      <c r="A356" s="227"/>
      <c r="B356" s="227"/>
      <c r="C356" s="227"/>
      <c r="D356" s="150"/>
      <c r="E356" s="297"/>
      <c r="F356" s="184" t="s">
        <v>400</v>
      </c>
      <c r="G356" s="185"/>
      <c r="H356" s="229"/>
      <c r="I356" s="225"/>
      <c r="J356" s="226"/>
    </row>
    <row r="357" spans="1:10" ht="25.5">
      <c r="A357" s="227"/>
      <c r="B357" s="227"/>
      <c r="C357" s="227"/>
      <c r="D357" s="150"/>
      <c r="E357" s="297"/>
      <c r="F357" s="184" t="s">
        <v>401</v>
      </c>
      <c r="G357" s="185"/>
      <c r="H357" s="229"/>
      <c r="I357" s="225"/>
      <c r="J357" s="226"/>
    </row>
    <row r="358" spans="1:10" ht="38.25">
      <c r="A358" s="227"/>
      <c r="B358" s="227"/>
      <c r="C358" s="227"/>
      <c r="D358" s="150"/>
      <c r="E358" s="297" t="s">
        <v>163</v>
      </c>
      <c r="F358" s="184" t="s">
        <v>402</v>
      </c>
      <c r="G358" s="185"/>
      <c r="H358" s="229"/>
      <c r="I358" s="225"/>
      <c r="J358" s="226"/>
    </row>
    <row r="359" spans="1:10">
      <c r="A359" s="227"/>
      <c r="B359" s="227"/>
      <c r="C359" s="227"/>
      <c r="D359" s="150"/>
      <c r="E359" s="297" t="s">
        <v>163</v>
      </c>
      <c r="F359" s="184" t="s">
        <v>403</v>
      </c>
      <c r="G359" s="185"/>
      <c r="H359" s="229"/>
      <c r="I359" s="225"/>
      <c r="J359" s="226"/>
    </row>
    <row r="360" spans="1:10" ht="25.5">
      <c r="A360" s="227"/>
      <c r="B360" s="227"/>
      <c r="C360" s="227"/>
      <c r="D360" s="150"/>
      <c r="E360" s="223"/>
      <c r="F360" s="184" t="s">
        <v>404</v>
      </c>
      <c r="G360" s="185"/>
      <c r="H360" s="229"/>
      <c r="I360" s="225"/>
      <c r="J360" s="226"/>
    </row>
    <row r="361" spans="1:10" ht="25.5">
      <c r="A361" s="227"/>
      <c r="B361" s="227"/>
      <c r="C361" s="227"/>
      <c r="D361" s="150"/>
      <c r="E361" s="223"/>
      <c r="F361" s="184" t="s">
        <v>405</v>
      </c>
      <c r="G361" s="185"/>
      <c r="H361" s="229"/>
      <c r="I361" s="225"/>
      <c r="J361" s="226"/>
    </row>
    <row r="362" spans="1:10">
      <c r="A362" s="227"/>
      <c r="B362" s="227"/>
      <c r="C362" s="227"/>
      <c r="D362" s="150"/>
      <c r="E362" s="223"/>
      <c r="F362" s="184" t="s">
        <v>406</v>
      </c>
      <c r="G362" s="185"/>
      <c r="H362" s="229"/>
      <c r="I362" s="225"/>
      <c r="J362" s="226"/>
    </row>
    <row r="363" spans="1:10" ht="60">
      <c r="A363" s="227"/>
      <c r="B363" s="227"/>
      <c r="C363" s="227"/>
      <c r="D363" s="150"/>
      <c r="E363" s="223"/>
      <c r="F363" s="273" t="s">
        <v>407</v>
      </c>
      <c r="G363" s="185"/>
      <c r="H363" s="229"/>
      <c r="I363" s="225"/>
      <c r="J363" s="226"/>
    </row>
    <row r="364" spans="1:10" ht="45">
      <c r="A364" s="227"/>
      <c r="B364" s="227"/>
      <c r="C364" s="227"/>
      <c r="D364" s="150"/>
      <c r="E364" s="223"/>
      <c r="F364" s="273" t="s">
        <v>408</v>
      </c>
      <c r="G364" s="185"/>
      <c r="H364" s="229"/>
      <c r="I364" s="225"/>
      <c r="J364" s="226"/>
    </row>
    <row r="365" spans="1:10" ht="45">
      <c r="A365" s="227"/>
      <c r="B365" s="227"/>
      <c r="C365" s="227"/>
      <c r="D365" s="150"/>
      <c r="E365" s="223"/>
      <c r="F365" s="273" t="s">
        <v>409</v>
      </c>
      <c r="G365" s="185"/>
      <c r="H365" s="229"/>
      <c r="I365" s="225"/>
      <c r="J365" s="226"/>
    </row>
    <row r="366" spans="1:10" ht="60">
      <c r="A366" s="227"/>
      <c r="B366" s="227"/>
      <c r="C366" s="227"/>
      <c r="D366" s="150"/>
      <c r="E366" s="223"/>
      <c r="F366" s="273" t="s">
        <v>410</v>
      </c>
      <c r="G366" s="185"/>
      <c r="H366" s="229"/>
      <c r="I366" s="225"/>
      <c r="J366" s="226"/>
    </row>
    <row r="367" spans="1:10" ht="60">
      <c r="A367" s="227"/>
      <c r="B367" s="227"/>
      <c r="C367" s="227"/>
      <c r="D367" s="150"/>
      <c r="E367" s="223"/>
      <c r="F367" s="273" t="s">
        <v>411</v>
      </c>
      <c r="G367" s="185"/>
      <c r="H367" s="229"/>
      <c r="I367" s="225"/>
      <c r="J367" s="226"/>
    </row>
    <row r="368" spans="1:10">
      <c r="A368" s="227"/>
      <c r="B368" s="227"/>
      <c r="C368" s="227"/>
      <c r="D368" s="150"/>
      <c r="E368" s="223"/>
      <c r="F368" s="273" t="s">
        <v>412</v>
      </c>
      <c r="G368" s="185"/>
      <c r="H368" s="229"/>
      <c r="I368" s="225"/>
      <c r="J368" s="226"/>
    </row>
    <row r="369" spans="1:10">
      <c r="A369" s="227"/>
      <c r="B369" s="227"/>
      <c r="C369" s="227"/>
      <c r="D369" s="228"/>
      <c r="E369" s="223"/>
      <c r="F369" s="239" t="s">
        <v>413</v>
      </c>
      <c r="G369" s="272"/>
      <c r="H369" s="300"/>
      <c r="I369" s="246"/>
      <c r="J369" s="226"/>
    </row>
    <row r="370" spans="1:10" ht="25.5">
      <c r="A370" s="227"/>
      <c r="B370" s="227"/>
      <c r="C370" s="227"/>
      <c r="D370" s="150">
        <v>1</v>
      </c>
      <c r="E370" s="223"/>
      <c r="F370" s="184" t="s">
        <v>414</v>
      </c>
      <c r="G370" s="230" t="s">
        <v>10</v>
      </c>
      <c r="H370" s="299">
        <v>1</v>
      </c>
      <c r="I370" s="232"/>
      <c r="J370" s="233" t="str">
        <f t="shared" ref="J370:J382" si="21">IF(H370*I370=0,"",H370*I370)</f>
        <v/>
      </c>
    </row>
    <row r="371" spans="1:10">
      <c r="A371" s="227"/>
      <c r="B371" s="227"/>
      <c r="C371" s="227"/>
      <c r="D371" s="150">
        <v>2</v>
      </c>
      <c r="E371" s="223"/>
      <c r="F371" s="184" t="s">
        <v>415</v>
      </c>
      <c r="G371" s="254" t="s">
        <v>3</v>
      </c>
      <c r="H371" s="301">
        <v>1</v>
      </c>
      <c r="I371" s="252"/>
      <c r="J371" s="233" t="str">
        <f t="shared" si="21"/>
        <v/>
      </c>
    </row>
    <row r="372" spans="1:10" ht="25.5">
      <c r="A372" s="227"/>
      <c r="B372" s="227"/>
      <c r="C372" s="227"/>
      <c r="D372" s="150">
        <v>3</v>
      </c>
      <c r="E372" s="223"/>
      <c r="F372" s="184" t="s">
        <v>416</v>
      </c>
      <c r="G372" s="230" t="s">
        <v>3</v>
      </c>
      <c r="H372" s="302">
        <v>1</v>
      </c>
      <c r="I372" s="232"/>
      <c r="J372" s="233" t="str">
        <f t="shared" si="21"/>
        <v/>
      </c>
    </row>
    <row r="373" spans="1:10" ht="25.5">
      <c r="A373" s="227"/>
      <c r="B373" s="227"/>
      <c r="C373" s="227"/>
      <c r="D373" s="150">
        <v>4</v>
      </c>
      <c r="E373" s="223"/>
      <c r="F373" s="184" t="s">
        <v>417</v>
      </c>
      <c r="G373" s="254" t="s">
        <v>3</v>
      </c>
      <c r="H373" s="301">
        <v>1</v>
      </c>
      <c r="I373" s="252"/>
      <c r="J373" s="233" t="str">
        <f t="shared" si="21"/>
        <v/>
      </c>
    </row>
    <row r="374" spans="1:10" ht="25.5">
      <c r="A374" s="227"/>
      <c r="B374" s="227"/>
      <c r="C374" s="227"/>
      <c r="D374" s="150">
        <v>5</v>
      </c>
      <c r="E374" s="223"/>
      <c r="F374" s="184" t="s">
        <v>418</v>
      </c>
      <c r="G374" s="254" t="s">
        <v>3</v>
      </c>
      <c r="H374" s="301">
        <v>1</v>
      </c>
      <c r="I374" s="252"/>
      <c r="J374" s="233" t="str">
        <f t="shared" si="21"/>
        <v/>
      </c>
    </row>
    <row r="375" spans="1:10">
      <c r="A375" s="227"/>
      <c r="B375" s="227"/>
      <c r="C375" s="227"/>
      <c r="D375" s="150">
        <v>6</v>
      </c>
      <c r="E375" s="223"/>
      <c r="F375" s="184" t="s">
        <v>419</v>
      </c>
      <c r="G375" s="254" t="s">
        <v>3</v>
      </c>
      <c r="H375" s="301">
        <v>3</v>
      </c>
      <c r="I375" s="252"/>
      <c r="J375" s="233" t="str">
        <f t="shared" si="21"/>
        <v/>
      </c>
    </row>
    <row r="376" spans="1:10">
      <c r="A376" s="227"/>
      <c r="B376" s="227"/>
      <c r="C376" s="227"/>
      <c r="D376" s="150">
        <v>7</v>
      </c>
      <c r="E376" s="223"/>
      <c r="F376" s="184" t="s">
        <v>420</v>
      </c>
      <c r="G376" s="254" t="s">
        <v>3</v>
      </c>
      <c r="H376" s="301">
        <v>3</v>
      </c>
      <c r="I376" s="252"/>
      <c r="J376" s="233" t="str">
        <f t="shared" si="21"/>
        <v/>
      </c>
    </row>
    <row r="377" spans="1:10">
      <c r="A377" s="227"/>
      <c r="B377" s="227"/>
      <c r="C377" s="227"/>
      <c r="D377" s="150">
        <v>8</v>
      </c>
      <c r="E377" s="223"/>
      <c r="F377" s="184" t="s">
        <v>421</v>
      </c>
      <c r="G377" s="254" t="s">
        <v>3</v>
      </c>
      <c r="H377" s="301">
        <v>16</v>
      </c>
      <c r="I377" s="252"/>
      <c r="J377" s="233" t="str">
        <f t="shared" si="21"/>
        <v/>
      </c>
    </row>
    <row r="378" spans="1:10">
      <c r="A378" s="227"/>
      <c r="B378" s="227"/>
      <c r="C378" s="227"/>
      <c r="D378" s="150">
        <v>9</v>
      </c>
      <c r="E378" s="223"/>
      <c r="F378" s="184" t="s">
        <v>422</v>
      </c>
      <c r="G378" s="254" t="s">
        <v>3</v>
      </c>
      <c r="H378" s="301">
        <v>1</v>
      </c>
      <c r="I378" s="252"/>
      <c r="J378" s="233" t="str">
        <f t="shared" si="21"/>
        <v/>
      </c>
    </row>
    <row r="379" spans="1:10">
      <c r="A379" s="227"/>
      <c r="B379" s="227"/>
      <c r="C379" s="227"/>
      <c r="D379" s="150">
        <v>10</v>
      </c>
      <c r="E379" s="223"/>
      <c r="F379" s="184" t="s">
        <v>423</v>
      </c>
      <c r="G379" s="254" t="s">
        <v>3</v>
      </c>
      <c r="H379" s="301">
        <v>1</v>
      </c>
      <c r="I379" s="252"/>
      <c r="J379" s="233" t="str">
        <f t="shared" si="21"/>
        <v/>
      </c>
    </row>
    <row r="380" spans="1:10">
      <c r="A380" s="227"/>
      <c r="B380" s="227"/>
      <c r="C380" s="227"/>
      <c r="D380" s="150">
        <v>11</v>
      </c>
      <c r="E380" s="223"/>
      <c r="F380" s="184" t="s">
        <v>424</v>
      </c>
      <c r="G380" s="254" t="s">
        <v>3</v>
      </c>
      <c r="H380" s="301">
        <v>1</v>
      </c>
      <c r="I380" s="252"/>
      <c r="J380" s="233" t="str">
        <f t="shared" si="21"/>
        <v/>
      </c>
    </row>
    <row r="381" spans="1:10">
      <c r="A381" s="227"/>
      <c r="B381" s="227"/>
      <c r="C381" s="227"/>
      <c r="D381" s="150">
        <v>12</v>
      </c>
      <c r="E381" s="223"/>
      <c r="F381" s="184" t="s">
        <v>425</v>
      </c>
      <c r="G381" s="254" t="s">
        <v>10</v>
      </c>
      <c r="H381" s="301">
        <v>1</v>
      </c>
      <c r="I381" s="252"/>
      <c r="J381" s="233" t="str">
        <f t="shared" si="21"/>
        <v/>
      </c>
    </row>
    <row r="382" spans="1:10">
      <c r="A382" s="227"/>
      <c r="B382" s="227"/>
      <c r="C382" s="227"/>
      <c r="D382" s="150">
        <v>13</v>
      </c>
      <c r="E382" s="223"/>
      <c r="F382" s="247" t="s">
        <v>426</v>
      </c>
      <c r="G382" s="254" t="s">
        <v>3</v>
      </c>
      <c r="H382" s="301">
        <v>1</v>
      </c>
      <c r="I382" s="252"/>
      <c r="J382" s="233" t="str">
        <f t="shared" si="21"/>
        <v/>
      </c>
    </row>
    <row r="383" spans="1:10">
      <c r="A383" s="228"/>
      <c r="B383" s="228"/>
      <c r="C383" s="228"/>
      <c r="D383" s="228"/>
      <c r="E383" s="234"/>
      <c r="F383" s="235"/>
      <c r="G383" s="199"/>
      <c r="H383" s="303"/>
      <c r="I383" s="236"/>
      <c r="J383" s="237"/>
    </row>
    <row r="384" spans="1:10">
      <c r="A384" s="228"/>
      <c r="B384" s="228"/>
      <c r="C384" s="228"/>
      <c r="D384" s="228"/>
      <c r="E384" s="234"/>
      <c r="F384" s="235"/>
      <c r="G384" s="199"/>
      <c r="H384" s="303"/>
      <c r="I384" s="236"/>
      <c r="J384" s="237"/>
    </row>
    <row r="385" spans="1:10" ht="15.75" thickBot="1">
      <c r="A385" s="228"/>
      <c r="B385" s="228"/>
      <c r="C385" s="228"/>
      <c r="D385" s="228"/>
      <c r="E385" s="234"/>
      <c r="F385" s="235"/>
      <c r="G385" s="199"/>
      <c r="H385" s="170"/>
      <c r="I385" s="236"/>
      <c r="J385" s="237"/>
    </row>
    <row r="386" spans="1:10" ht="35.1" customHeight="1" thickTop="1" thickBot="1">
      <c r="A386" s="255" t="s">
        <v>144</v>
      </c>
      <c r="B386" s="156">
        <v>5</v>
      </c>
      <c r="C386" s="256"/>
      <c r="D386" s="257"/>
      <c r="E386" s="258"/>
      <c r="F386" s="256" t="s">
        <v>152</v>
      </c>
      <c r="G386" s="259"/>
      <c r="H386" s="286"/>
      <c r="I386" s="261"/>
      <c r="J386" s="262" t="str">
        <f>IF(SUM(J333:J385)=0,"",SUM(J333:J385))</f>
        <v/>
      </c>
    </row>
    <row r="387" spans="1:10" ht="15.75" thickTop="1">
      <c r="A387" s="263"/>
      <c r="B387" s="263"/>
      <c r="C387" s="263"/>
      <c r="D387" s="264"/>
      <c r="E387" s="183"/>
      <c r="F387" s="263"/>
      <c r="G387" s="185"/>
      <c r="H387" s="287"/>
      <c r="I387" s="266"/>
      <c r="J387" s="267"/>
    </row>
    <row r="388" spans="1:10">
      <c r="A388" s="228" t="s">
        <v>188</v>
      </c>
      <c r="B388" s="228"/>
      <c r="C388" s="228"/>
      <c r="D388" s="228"/>
      <c r="E388" s="183"/>
      <c r="F388" s="185"/>
      <c r="G388" s="185"/>
      <c r="H388" s="287"/>
      <c r="I388" s="266"/>
      <c r="J388" s="225"/>
    </row>
    <row r="389" spans="1:10">
      <c r="A389" s="157" t="s">
        <v>144</v>
      </c>
      <c r="B389" s="157">
        <v>6</v>
      </c>
      <c r="C389" s="157"/>
      <c r="D389" s="158"/>
      <c r="E389" s="157"/>
      <c r="F389" s="157" t="s">
        <v>153</v>
      </c>
      <c r="G389" s="185"/>
      <c r="H389" s="296"/>
      <c r="I389" s="266"/>
      <c r="J389" s="246"/>
    </row>
    <row r="390" spans="1:10">
      <c r="A390" s="207"/>
      <c r="B390" s="207"/>
      <c r="C390" s="207"/>
      <c r="D390" s="220"/>
      <c r="E390" s="268"/>
      <c r="F390" s="269"/>
      <c r="G390" s="185"/>
      <c r="H390" s="285"/>
      <c r="I390" s="266"/>
      <c r="J390" s="226"/>
    </row>
    <row r="391" spans="1:10" ht="38.25">
      <c r="A391" s="238" t="s">
        <v>144</v>
      </c>
      <c r="B391" s="238">
        <v>6</v>
      </c>
      <c r="C391" s="149">
        <v>1</v>
      </c>
      <c r="D391" s="150"/>
      <c r="E391" s="223"/>
      <c r="F391" s="288" t="s">
        <v>427</v>
      </c>
      <c r="H391" s="284"/>
      <c r="I391" s="241"/>
      <c r="J391" s="241"/>
    </row>
    <row r="392" spans="1:10" ht="38.25">
      <c r="A392" s="227"/>
      <c r="B392" s="227"/>
      <c r="C392" s="227"/>
      <c r="D392" s="150"/>
      <c r="E392" s="210"/>
      <c r="F392" s="184" t="s">
        <v>428</v>
      </c>
      <c r="G392" s="185"/>
      <c r="H392" s="304"/>
      <c r="I392" s="225"/>
      <c r="J392" s="226"/>
    </row>
    <row r="393" spans="1:10" ht="25.5">
      <c r="A393" s="227"/>
      <c r="B393" s="227"/>
      <c r="C393" s="227"/>
      <c r="D393" s="150"/>
      <c r="E393" s="210"/>
      <c r="F393" s="184" t="s">
        <v>557</v>
      </c>
      <c r="G393" s="185"/>
      <c r="H393" s="304"/>
      <c r="I393" s="225"/>
      <c r="J393" s="226"/>
    </row>
    <row r="394" spans="1:10" ht="25.5">
      <c r="A394" s="227"/>
      <c r="B394" s="227"/>
      <c r="C394" s="227"/>
      <c r="D394" s="150"/>
      <c r="E394" s="210"/>
      <c r="F394" s="184" t="s">
        <v>430</v>
      </c>
      <c r="G394" s="185"/>
      <c r="H394" s="304"/>
      <c r="I394" s="225"/>
      <c r="J394" s="226"/>
    </row>
    <row r="395" spans="1:10" ht="25.5">
      <c r="A395" s="227"/>
      <c r="B395" s="227"/>
      <c r="C395" s="227"/>
      <c r="D395" s="150"/>
      <c r="E395" s="210"/>
      <c r="F395" s="184" t="s">
        <v>431</v>
      </c>
      <c r="G395" s="185"/>
      <c r="H395" s="304"/>
      <c r="I395" s="225"/>
      <c r="J395" s="226"/>
    </row>
    <row r="396" spans="1:10">
      <c r="A396" s="227"/>
      <c r="B396" s="227"/>
      <c r="C396" s="227"/>
      <c r="D396" s="228"/>
      <c r="E396" s="223"/>
      <c r="F396" s="161" t="s">
        <v>305</v>
      </c>
      <c r="G396" s="272"/>
      <c r="H396" s="285"/>
      <c r="I396" s="246"/>
      <c r="J396" s="226"/>
    </row>
    <row r="397" spans="1:10">
      <c r="A397" s="227"/>
      <c r="B397" s="227"/>
      <c r="C397" s="227"/>
      <c r="D397" s="228"/>
      <c r="E397" s="223"/>
      <c r="F397" s="278" t="s">
        <v>432</v>
      </c>
      <c r="G397" s="272"/>
      <c r="H397" s="285"/>
      <c r="I397" s="246"/>
      <c r="J397" s="226"/>
    </row>
    <row r="398" spans="1:10">
      <c r="A398" s="227"/>
      <c r="B398" s="227"/>
      <c r="C398" s="227"/>
      <c r="D398" s="150">
        <v>1</v>
      </c>
      <c r="E398" s="210"/>
      <c r="F398" s="184" t="s">
        <v>433</v>
      </c>
      <c r="G398" s="230" t="s">
        <v>10</v>
      </c>
      <c r="H398" s="305">
        <v>5</v>
      </c>
      <c r="I398" s="232"/>
      <c r="J398" s="233" t="str">
        <f t="shared" ref="J398:J400" si="22">IF(H398*I398=0,"",H398*I398)</f>
        <v/>
      </c>
    </row>
    <row r="399" spans="1:10" ht="25.5">
      <c r="A399" s="227"/>
      <c r="B399" s="227"/>
      <c r="C399" s="227"/>
      <c r="D399" s="150">
        <v>2</v>
      </c>
      <c r="E399" s="210"/>
      <c r="F399" s="184" t="s">
        <v>434</v>
      </c>
      <c r="G399" s="230" t="s">
        <v>10</v>
      </c>
      <c r="H399" s="305">
        <v>1</v>
      </c>
      <c r="I399" s="232"/>
      <c r="J399" s="233" t="str">
        <f t="shared" si="22"/>
        <v/>
      </c>
    </row>
    <row r="400" spans="1:10" ht="25.5">
      <c r="A400" s="227"/>
      <c r="B400" s="227"/>
      <c r="C400" s="227"/>
      <c r="D400" s="150">
        <v>3</v>
      </c>
      <c r="E400" s="223"/>
      <c r="F400" s="184" t="s">
        <v>435</v>
      </c>
      <c r="G400" s="254" t="s">
        <v>10</v>
      </c>
      <c r="H400" s="306">
        <v>1</v>
      </c>
      <c r="I400" s="252"/>
      <c r="J400" s="233" t="str">
        <f t="shared" si="22"/>
        <v/>
      </c>
    </row>
    <row r="401" spans="1:10">
      <c r="A401" s="228"/>
      <c r="B401" s="228"/>
      <c r="C401" s="228"/>
      <c r="D401" s="228"/>
      <c r="E401" s="234"/>
      <c r="F401" s="235"/>
      <c r="G401" s="199"/>
      <c r="H401" s="170"/>
      <c r="I401" s="236"/>
      <c r="J401" s="237"/>
    </row>
    <row r="402" spans="1:10">
      <c r="A402" s="238" t="s">
        <v>144</v>
      </c>
      <c r="B402" s="238">
        <v>6</v>
      </c>
      <c r="C402" s="149">
        <v>2</v>
      </c>
      <c r="D402" s="150"/>
      <c r="E402" s="223"/>
      <c r="F402" s="288" t="s">
        <v>436</v>
      </c>
      <c r="H402" s="284"/>
      <c r="I402" s="241"/>
      <c r="J402" s="241"/>
    </row>
    <row r="403" spans="1:10" ht="38.25">
      <c r="A403" s="227"/>
      <c r="B403" s="227"/>
      <c r="C403" s="227"/>
      <c r="D403" s="150"/>
      <c r="E403" s="210"/>
      <c r="F403" s="184" t="s">
        <v>437</v>
      </c>
      <c r="G403" s="185"/>
      <c r="H403" s="304"/>
      <c r="I403" s="225"/>
      <c r="J403" s="226"/>
    </row>
    <row r="404" spans="1:10" ht="25.5">
      <c r="A404" s="227"/>
      <c r="B404" s="227"/>
      <c r="C404" s="227"/>
      <c r="D404" s="150"/>
      <c r="E404" s="210"/>
      <c r="F404" s="184" t="s">
        <v>438</v>
      </c>
      <c r="G404" s="185"/>
      <c r="H404" s="304"/>
      <c r="I404" s="225"/>
      <c r="J404" s="226"/>
    </row>
    <row r="405" spans="1:10" ht="51">
      <c r="A405" s="227"/>
      <c r="B405" s="227"/>
      <c r="C405" s="227"/>
      <c r="D405" s="150"/>
      <c r="E405" s="210"/>
      <c r="F405" s="184" t="s">
        <v>439</v>
      </c>
      <c r="G405" s="185"/>
      <c r="H405" s="304"/>
      <c r="I405" s="225"/>
      <c r="J405" s="226"/>
    </row>
    <row r="406" spans="1:10" ht="51">
      <c r="A406" s="227"/>
      <c r="B406" s="227"/>
      <c r="C406" s="227"/>
      <c r="D406" s="150"/>
      <c r="E406" s="210"/>
      <c r="F406" s="184" t="s">
        <v>440</v>
      </c>
      <c r="G406" s="185"/>
      <c r="H406" s="304"/>
      <c r="I406" s="225"/>
      <c r="J406" s="226"/>
    </row>
    <row r="407" spans="1:10" ht="38.25">
      <c r="A407" s="227"/>
      <c r="B407" s="227"/>
      <c r="C407" s="227"/>
      <c r="D407" s="150"/>
      <c r="E407" s="210"/>
      <c r="F407" s="184" t="s">
        <v>441</v>
      </c>
      <c r="G407" s="185"/>
      <c r="H407" s="304"/>
      <c r="I407" s="225"/>
      <c r="J407" s="226"/>
    </row>
    <row r="408" spans="1:10" ht="25.5">
      <c r="A408" s="227"/>
      <c r="B408" s="227"/>
      <c r="C408" s="227"/>
      <c r="D408" s="150"/>
      <c r="E408" s="210"/>
      <c r="F408" s="184" t="s">
        <v>442</v>
      </c>
      <c r="G408" s="185"/>
      <c r="H408" s="304"/>
      <c r="I408" s="225"/>
      <c r="J408" s="226"/>
    </row>
    <row r="409" spans="1:10" ht="25.5">
      <c r="A409" s="227"/>
      <c r="B409" s="227"/>
      <c r="C409" s="227"/>
      <c r="D409" s="150"/>
      <c r="E409" s="210"/>
      <c r="F409" s="184" t="s">
        <v>443</v>
      </c>
      <c r="G409" s="185"/>
      <c r="H409" s="304"/>
      <c r="I409" s="225"/>
      <c r="J409" s="226"/>
    </row>
    <row r="410" spans="1:10" ht="25.5">
      <c r="A410" s="227"/>
      <c r="B410" s="227"/>
      <c r="C410" s="227"/>
      <c r="D410" s="150"/>
      <c r="E410" s="210"/>
      <c r="F410" s="184" t="s">
        <v>444</v>
      </c>
      <c r="G410" s="185"/>
      <c r="H410" s="304"/>
      <c r="I410" s="225"/>
      <c r="J410" s="226"/>
    </row>
    <row r="411" spans="1:10" ht="25.5">
      <c r="A411" s="227"/>
      <c r="B411" s="227"/>
      <c r="C411" s="227"/>
      <c r="D411" s="150"/>
      <c r="E411" s="210"/>
      <c r="F411" s="184" t="s">
        <v>430</v>
      </c>
      <c r="G411" s="185"/>
      <c r="H411" s="304"/>
      <c r="I411" s="225"/>
      <c r="J411" s="226"/>
    </row>
    <row r="412" spans="1:10" ht="51">
      <c r="A412" s="227"/>
      <c r="B412" s="227"/>
      <c r="C412" s="227"/>
      <c r="D412" s="150"/>
      <c r="E412" s="210"/>
      <c r="F412" s="184" t="s">
        <v>445</v>
      </c>
      <c r="G412" s="185"/>
      <c r="H412" s="304"/>
      <c r="I412" s="225"/>
      <c r="J412" s="226"/>
    </row>
    <row r="413" spans="1:10">
      <c r="A413" s="227"/>
      <c r="B413" s="227"/>
      <c r="C413" s="227"/>
      <c r="D413" s="150"/>
      <c r="E413" s="210"/>
      <c r="F413" s="239" t="s">
        <v>446</v>
      </c>
      <c r="G413" s="185"/>
      <c r="H413" s="304"/>
      <c r="I413" s="225"/>
      <c r="J413" s="226"/>
    </row>
    <row r="414" spans="1:10" ht="38.25">
      <c r="A414" s="227"/>
      <c r="B414" s="227"/>
      <c r="C414" s="227"/>
      <c r="D414" s="150"/>
      <c r="E414" s="210"/>
      <c r="F414" s="184" t="s">
        <v>447</v>
      </c>
      <c r="G414" s="185"/>
      <c r="H414" s="304"/>
      <c r="I414" s="225"/>
      <c r="J414" s="226"/>
    </row>
    <row r="415" spans="1:10">
      <c r="A415" s="238"/>
      <c r="B415" s="238"/>
      <c r="C415" s="149"/>
      <c r="D415" s="150"/>
      <c r="E415" s="223"/>
      <c r="F415" s="239" t="s">
        <v>448</v>
      </c>
      <c r="G415" s="185"/>
      <c r="H415" s="307"/>
      <c r="I415" s="226"/>
      <c r="J415" s="226" t="s">
        <v>188</v>
      </c>
    </row>
    <row r="416" spans="1:10">
      <c r="A416" s="227"/>
      <c r="B416" s="227"/>
      <c r="C416" s="227"/>
      <c r="D416" s="150"/>
      <c r="E416" s="210" t="s">
        <v>163</v>
      </c>
      <c r="F416" s="184" t="s">
        <v>449</v>
      </c>
      <c r="G416" s="185"/>
      <c r="H416" s="304"/>
      <c r="I416" s="225"/>
      <c r="J416" s="226" t="s">
        <v>188</v>
      </c>
    </row>
    <row r="417" spans="1:10" ht="25.5">
      <c r="A417" s="227"/>
      <c r="B417" s="227"/>
      <c r="C417" s="227"/>
      <c r="D417" s="150"/>
      <c r="E417" s="210" t="s">
        <v>163</v>
      </c>
      <c r="F417" s="184" t="s">
        <v>450</v>
      </c>
      <c r="G417" s="185"/>
      <c r="H417" s="304"/>
      <c r="I417" s="225"/>
      <c r="J417" s="226" t="s">
        <v>188</v>
      </c>
    </row>
    <row r="418" spans="1:10" ht="25.5">
      <c r="A418" s="227"/>
      <c r="B418" s="227"/>
      <c r="C418" s="227"/>
      <c r="D418" s="150"/>
      <c r="E418" s="210" t="s">
        <v>163</v>
      </c>
      <c r="F418" s="184" t="s">
        <v>451</v>
      </c>
      <c r="G418" s="185"/>
      <c r="H418" s="275"/>
      <c r="I418" s="225"/>
      <c r="J418" s="226" t="s">
        <v>188</v>
      </c>
    </row>
    <row r="419" spans="1:10" ht="25.5">
      <c r="A419" s="227"/>
      <c r="B419" s="227"/>
      <c r="C419" s="227"/>
      <c r="D419" s="150"/>
      <c r="E419" s="210" t="s">
        <v>163</v>
      </c>
      <c r="F419" s="184" t="s">
        <v>444</v>
      </c>
      <c r="G419" s="185"/>
      <c r="H419" s="304"/>
      <c r="I419" s="225"/>
      <c r="J419" s="226"/>
    </row>
    <row r="420" spans="1:10">
      <c r="A420" s="227"/>
      <c r="B420" s="227"/>
      <c r="C420" s="227"/>
      <c r="D420" s="150"/>
      <c r="E420" s="210" t="s">
        <v>163</v>
      </c>
      <c r="F420" s="184" t="s">
        <v>452</v>
      </c>
      <c r="G420" s="185"/>
      <c r="H420" s="275"/>
      <c r="I420" s="225"/>
      <c r="J420" s="226" t="s">
        <v>188</v>
      </c>
    </row>
    <row r="421" spans="1:10">
      <c r="A421" s="238"/>
      <c r="B421" s="238"/>
      <c r="C421" s="149"/>
      <c r="D421" s="150"/>
      <c r="E421" s="223"/>
      <c r="F421" s="184" t="s">
        <v>453</v>
      </c>
      <c r="G421" s="185"/>
      <c r="H421" s="307"/>
      <c r="I421" s="226"/>
      <c r="J421" s="226" t="s">
        <v>188</v>
      </c>
    </row>
    <row r="422" spans="1:10" ht="26.25">
      <c r="A422" s="227"/>
      <c r="B422" s="227"/>
      <c r="C422" s="227"/>
      <c r="D422" s="228"/>
      <c r="E422" s="223"/>
      <c r="F422" s="161" t="s">
        <v>454</v>
      </c>
      <c r="G422" s="272"/>
      <c r="H422" s="285"/>
      <c r="I422" s="246"/>
      <c r="J422" s="226"/>
    </row>
    <row r="423" spans="1:10">
      <c r="A423" s="227"/>
      <c r="B423" s="227"/>
      <c r="C423" s="227"/>
      <c r="D423" s="228"/>
      <c r="E423" s="223"/>
      <c r="F423" s="308"/>
      <c r="G423" s="272"/>
      <c r="H423" s="285"/>
      <c r="I423" s="246"/>
      <c r="J423" s="226"/>
    </row>
    <row r="424" spans="1:10" ht="63.75">
      <c r="A424" s="227"/>
      <c r="B424" s="227"/>
      <c r="C424" s="227"/>
      <c r="D424" s="150">
        <v>1</v>
      </c>
      <c r="E424" s="223"/>
      <c r="F424" s="184" t="s">
        <v>455</v>
      </c>
      <c r="G424" s="230" t="s">
        <v>10</v>
      </c>
      <c r="H424" s="231">
        <v>1</v>
      </c>
      <c r="I424" s="232"/>
      <c r="J424" s="233" t="str">
        <f t="shared" ref="J424" si="23">IF(H424*I424=0,"",H424*I424)</f>
        <v/>
      </c>
    </row>
    <row r="425" spans="1:10" ht="63.75">
      <c r="A425" s="227"/>
      <c r="B425" s="227"/>
      <c r="C425" s="227"/>
      <c r="D425" s="150"/>
      <c r="E425" s="223"/>
      <c r="F425" s="239" t="s">
        <v>456</v>
      </c>
      <c r="G425" s="185"/>
      <c r="H425" s="229"/>
      <c r="I425" s="225"/>
      <c r="J425" s="226"/>
    </row>
    <row r="426" spans="1:10" ht="38.25">
      <c r="A426" s="227"/>
      <c r="B426" s="227"/>
      <c r="C426" s="227"/>
      <c r="D426" s="150"/>
      <c r="E426" s="223"/>
      <c r="F426" s="184" t="s">
        <v>558</v>
      </c>
      <c r="G426" s="185"/>
      <c r="H426" s="229"/>
      <c r="I426" s="225"/>
      <c r="J426" s="226"/>
    </row>
    <row r="427" spans="1:10" ht="38.25">
      <c r="A427" s="227"/>
      <c r="B427" s="227"/>
      <c r="C427" s="227"/>
      <c r="D427" s="150"/>
      <c r="E427" s="223"/>
      <c r="F427" s="184" t="s">
        <v>457</v>
      </c>
      <c r="G427" s="185"/>
      <c r="H427" s="229"/>
      <c r="I427" s="225"/>
      <c r="J427" s="226"/>
    </row>
    <row r="428" spans="1:10" ht="25.5">
      <c r="A428" s="227"/>
      <c r="B428" s="227"/>
      <c r="C428" s="227"/>
      <c r="D428" s="150"/>
      <c r="E428" s="223"/>
      <c r="F428" s="184" t="s">
        <v>559</v>
      </c>
      <c r="G428" s="185"/>
      <c r="H428" s="229"/>
      <c r="I428" s="225"/>
      <c r="J428" s="226"/>
    </row>
    <row r="429" spans="1:10" ht="38.25">
      <c r="A429" s="227"/>
      <c r="B429" s="227"/>
      <c r="C429" s="227"/>
      <c r="D429" s="150"/>
      <c r="E429" s="223"/>
      <c r="F429" s="184" t="s">
        <v>458</v>
      </c>
      <c r="G429" s="185"/>
      <c r="H429" s="229"/>
      <c r="I429" s="225"/>
      <c r="J429" s="226"/>
    </row>
    <row r="430" spans="1:10">
      <c r="A430" s="227"/>
      <c r="B430" s="227"/>
      <c r="C430" s="227"/>
      <c r="D430" s="150"/>
      <c r="E430" s="223"/>
      <c r="F430" s="184"/>
      <c r="G430" s="185"/>
      <c r="H430" s="229"/>
      <c r="I430" s="225"/>
      <c r="J430" s="226"/>
    </row>
    <row r="431" spans="1:10" ht="51">
      <c r="A431" s="227"/>
      <c r="B431" s="227"/>
      <c r="C431" s="227"/>
      <c r="D431" s="150">
        <v>2</v>
      </c>
      <c r="E431" s="223"/>
      <c r="F431" s="184" t="s">
        <v>459</v>
      </c>
      <c r="G431" s="230" t="s">
        <v>10</v>
      </c>
      <c r="H431" s="231">
        <v>2</v>
      </c>
      <c r="I431" s="232"/>
      <c r="J431" s="233" t="str">
        <f t="shared" ref="J431" si="24">IF(H431*I431=0,"",H431*I431)</f>
        <v/>
      </c>
    </row>
    <row r="432" spans="1:10" ht="63.75">
      <c r="A432" s="227"/>
      <c r="B432" s="227"/>
      <c r="C432" s="227"/>
      <c r="D432" s="150"/>
      <c r="E432" s="223"/>
      <c r="F432" s="239" t="s">
        <v>460</v>
      </c>
      <c r="G432" s="185"/>
      <c r="H432" s="229"/>
      <c r="I432" s="225"/>
      <c r="J432" s="226"/>
    </row>
    <row r="433" spans="1:10" ht="38.25">
      <c r="A433" s="227"/>
      <c r="B433" s="227"/>
      <c r="C433" s="227"/>
      <c r="D433" s="150"/>
      <c r="E433" s="223"/>
      <c r="F433" s="184" t="s">
        <v>560</v>
      </c>
      <c r="G433" s="185"/>
      <c r="H433" s="229"/>
      <c r="I433" s="225"/>
      <c r="J433" s="226"/>
    </row>
    <row r="434" spans="1:10" ht="38.25">
      <c r="A434" s="227"/>
      <c r="B434" s="227"/>
      <c r="C434" s="227"/>
      <c r="D434" s="150"/>
      <c r="E434" s="223"/>
      <c r="F434" s="184" t="s">
        <v>461</v>
      </c>
      <c r="G434" s="185"/>
      <c r="H434" s="229"/>
      <c r="I434" s="225"/>
      <c r="J434" s="226"/>
    </row>
    <row r="435" spans="1:10" ht="25.5">
      <c r="A435" s="227"/>
      <c r="B435" s="227"/>
      <c r="C435" s="227"/>
      <c r="D435" s="150"/>
      <c r="E435" s="223"/>
      <c r="F435" s="184" t="s">
        <v>561</v>
      </c>
      <c r="G435" s="185"/>
      <c r="H435" s="229"/>
      <c r="I435" s="225"/>
      <c r="J435" s="226"/>
    </row>
    <row r="436" spans="1:10" ht="38.25">
      <c r="A436" s="227"/>
      <c r="B436" s="227"/>
      <c r="C436" s="227"/>
      <c r="D436" s="150"/>
      <c r="E436" s="223"/>
      <c r="F436" s="184" t="s">
        <v>458</v>
      </c>
      <c r="G436" s="185"/>
      <c r="H436" s="229"/>
      <c r="I436" s="225"/>
      <c r="J436" s="226"/>
    </row>
    <row r="437" spans="1:10">
      <c r="A437" s="227"/>
      <c r="B437" s="227"/>
      <c r="C437" s="227"/>
      <c r="D437" s="150"/>
      <c r="E437" s="223"/>
      <c r="F437" s="184"/>
      <c r="G437" s="185"/>
      <c r="H437" s="229"/>
      <c r="I437" s="225"/>
      <c r="J437" s="226"/>
    </row>
    <row r="438" spans="1:10" ht="76.5">
      <c r="A438" s="227"/>
      <c r="B438" s="227"/>
      <c r="C438" s="227"/>
      <c r="D438" s="150">
        <v>3</v>
      </c>
      <c r="E438" s="223"/>
      <c r="F438" s="184" t="s">
        <v>462</v>
      </c>
      <c r="G438" s="230" t="s">
        <v>10</v>
      </c>
      <c r="H438" s="231">
        <v>5</v>
      </c>
      <c r="I438" s="232"/>
      <c r="J438" s="233" t="str">
        <f t="shared" ref="J438" si="25">IF(H438*I438=0,"",H438*I438)</f>
        <v/>
      </c>
    </row>
    <row r="439" spans="1:10" ht="76.5">
      <c r="A439" s="227"/>
      <c r="B439" s="227"/>
      <c r="C439" s="227"/>
      <c r="D439" s="150"/>
      <c r="E439" s="223"/>
      <c r="F439" s="239" t="s">
        <v>463</v>
      </c>
      <c r="G439" s="185"/>
      <c r="H439" s="229"/>
      <c r="I439" s="225"/>
      <c r="J439" s="226"/>
    </row>
    <row r="440" spans="1:10" ht="25.5">
      <c r="A440" s="227"/>
      <c r="B440" s="227"/>
      <c r="C440" s="227"/>
      <c r="D440" s="150"/>
      <c r="E440" s="223"/>
      <c r="F440" s="184" t="s">
        <v>562</v>
      </c>
      <c r="G440" s="185"/>
      <c r="H440" s="229"/>
      <c r="I440" s="225"/>
      <c r="J440" s="226"/>
    </row>
    <row r="441" spans="1:10" ht="38.25">
      <c r="A441" s="227"/>
      <c r="B441" s="227"/>
      <c r="C441" s="227"/>
      <c r="D441" s="150"/>
      <c r="E441" s="223"/>
      <c r="F441" s="184" t="s">
        <v>464</v>
      </c>
      <c r="G441" s="185"/>
      <c r="H441" s="229"/>
      <c r="I441" s="225"/>
      <c r="J441" s="226"/>
    </row>
    <row r="442" spans="1:10" ht="38.25">
      <c r="A442" s="227"/>
      <c r="B442" s="227"/>
      <c r="C442" s="227"/>
      <c r="D442" s="150"/>
      <c r="E442" s="223"/>
      <c r="F442" s="184" t="s">
        <v>563</v>
      </c>
      <c r="G442" s="185"/>
      <c r="H442" s="229"/>
      <c r="I442" s="225"/>
      <c r="J442" s="226"/>
    </row>
    <row r="443" spans="1:10" ht="38.25">
      <c r="A443" s="227"/>
      <c r="B443" s="227"/>
      <c r="C443" s="227"/>
      <c r="D443" s="150"/>
      <c r="E443" s="223"/>
      <c r="F443" s="184" t="s">
        <v>458</v>
      </c>
      <c r="G443" s="185"/>
      <c r="H443" s="229"/>
      <c r="I443" s="225"/>
      <c r="J443" s="226"/>
    </row>
    <row r="444" spans="1:10">
      <c r="A444" s="227"/>
      <c r="B444" s="227"/>
      <c r="C444" s="227"/>
      <c r="D444" s="150"/>
      <c r="E444" s="223"/>
      <c r="F444" s="184"/>
      <c r="G444" s="185"/>
      <c r="H444" s="229"/>
      <c r="I444" s="225"/>
      <c r="J444" s="226"/>
    </row>
    <row r="445" spans="1:10" ht="51">
      <c r="A445" s="227"/>
      <c r="B445" s="227"/>
      <c r="C445" s="227"/>
      <c r="D445" s="150">
        <v>4</v>
      </c>
      <c r="E445" s="223"/>
      <c r="F445" s="184" t="s">
        <v>465</v>
      </c>
      <c r="G445" s="230" t="s">
        <v>10</v>
      </c>
      <c r="H445" s="231">
        <v>4</v>
      </c>
      <c r="I445" s="232"/>
      <c r="J445" s="233" t="str">
        <f t="shared" ref="J445" si="26">IF(H445*I445=0,"",H445*I445)</f>
        <v/>
      </c>
    </row>
    <row r="446" spans="1:10" ht="63.75">
      <c r="A446" s="227"/>
      <c r="B446" s="227"/>
      <c r="C446" s="227"/>
      <c r="D446" s="150"/>
      <c r="E446" s="223"/>
      <c r="F446" s="239" t="s">
        <v>466</v>
      </c>
      <c r="G446" s="185"/>
      <c r="H446" s="229"/>
      <c r="I446" s="225"/>
      <c r="J446" s="226"/>
    </row>
    <row r="447" spans="1:10" ht="51">
      <c r="A447" s="227"/>
      <c r="B447" s="227"/>
      <c r="C447" s="227"/>
      <c r="D447" s="150"/>
      <c r="E447" s="223"/>
      <c r="F447" s="184" t="s">
        <v>564</v>
      </c>
      <c r="G447" s="185"/>
      <c r="H447" s="229"/>
      <c r="I447" s="225"/>
      <c r="J447" s="226"/>
    </row>
    <row r="448" spans="1:10" ht="38.25">
      <c r="A448" s="227"/>
      <c r="B448" s="227"/>
      <c r="C448" s="227"/>
      <c r="D448" s="150"/>
      <c r="E448" s="223"/>
      <c r="F448" s="184" t="s">
        <v>458</v>
      </c>
      <c r="G448" s="185"/>
      <c r="H448" s="229"/>
      <c r="I448" s="225"/>
      <c r="J448" s="226"/>
    </row>
    <row r="449" spans="1:10">
      <c r="A449" s="227"/>
      <c r="B449" s="227"/>
      <c r="C449" s="227"/>
      <c r="D449" s="150"/>
      <c r="E449" s="223"/>
      <c r="F449" s="184"/>
      <c r="G449" s="185"/>
      <c r="H449" s="229"/>
      <c r="I449" s="225"/>
      <c r="J449" s="226"/>
    </row>
    <row r="450" spans="1:10" ht="63.75">
      <c r="A450" s="227"/>
      <c r="B450" s="227"/>
      <c r="C450" s="227"/>
      <c r="D450" s="150">
        <v>5</v>
      </c>
      <c r="E450" s="223"/>
      <c r="F450" s="309" t="s">
        <v>467</v>
      </c>
      <c r="G450" s="230" t="s">
        <v>10</v>
      </c>
      <c r="H450" s="231">
        <v>6</v>
      </c>
      <c r="I450" s="232"/>
      <c r="J450" s="233" t="str">
        <f t="shared" ref="J450" si="27">IF(H450*I450=0,"",H450*I450)</f>
        <v/>
      </c>
    </row>
    <row r="451" spans="1:10" ht="63.75">
      <c r="A451" s="227"/>
      <c r="B451" s="227"/>
      <c r="C451" s="227"/>
      <c r="D451" s="150"/>
      <c r="E451" s="223"/>
      <c r="F451" s="239" t="s">
        <v>468</v>
      </c>
      <c r="G451" s="185"/>
      <c r="H451" s="229"/>
      <c r="I451" s="225"/>
      <c r="J451" s="226"/>
    </row>
    <row r="452" spans="1:10" ht="51">
      <c r="A452" s="227"/>
      <c r="B452" s="227"/>
      <c r="C452" s="227"/>
      <c r="D452" s="150"/>
      <c r="E452" s="223"/>
      <c r="F452" s="184" t="s">
        <v>565</v>
      </c>
      <c r="G452" s="185"/>
      <c r="H452" s="229"/>
      <c r="I452" s="225"/>
      <c r="J452" s="226"/>
    </row>
    <row r="453" spans="1:10" ht="38.25">
      <c r="A453" s="227"/>
      <c r="B453" s="227"/>
      <c r="C453" s="227"/>
      <c r="D453" s="150"/>
      <c r="E453" s="223"/>
      <c r="F453" s="184" t="s">
        <v>458</v>
      </c>
      <c r="G453" s="185"/>
      <c r="H453" s="229"/>
      <c r="I453" s="225"/>
      <c r="J453" s="226"/>
    </row>
    <row r="454" spans="1:10">
      <c r="A454" s="227"/>
      <c r="B454" s="227"/>
      <c r="C454" s="227"/>
      <c r="D454" s="150"/>
      <c r="E454" s="223"/>
      <c r="F454" s="184"/>
      <c r="G454" s="185"/>
      <c r="H454" s="229"/>
      <c r="I454" s="225"/>
      <c r="J454" s="226"/>
    </row>
    <row r="455" spans="1:10">
      <c r="A455" s="228"/>
      <c r="B455" s="228"/>
      <c r="C455" s="228"/>
      <c r="D455" s="228"/>
      <c r="E455" s="234"/>
      <c r="F455" s="235"/>
      <c r="G455" s="199"/>
      <c r="H455" s="303"/>
      <c r="I455" s="236"/>
      <c r="J455" s="237"/>
    </row>
    <row r="456" spans="1:10" ht="15.75" thickBot="1">
      <c r="A456" s="228"/>
      <c r="B456" s="228"/>
      <c r="C456" s="228"/>
      <c r="D456" s="228"/>
      <c r="E456" s="234"/>
      <c r="F456" s="235"/>
      <c r="G456" s="199"/>
      <c r="H456" s="170"/>
      <c r="I456" s="236"/>
      <c r="J456" s="237"/>
    </row>
    <row r="457" spans="1:10" ht="35.1" customHeight="1" thickTop="1" thickBot="1">
      <c r="A457" s="255" t="s">
        <v>144</v>
      </c>
      <c r="B457" s="156">
        <v>6</v>
      </c>
      <c r="C457" s="256"/>
      <c r="D457" s="257"/>
      <c r="E457" s="258"/>
      <c r="F457" s="256" t="s">
        <v>153</v>
      </c>
      <c r="G457" s="259"/>
      <c r="H457" s="286"/>
      <c r="I457" s="261"/>
      <c r="J457" s="262" t="str">
        <f>IF(SUM(J391:J456)=0,"",SUM(J391:J456))</f>
        <v/>
      </c>
    </row>
    <row r="458" spans="1:10" ht="15.75" thickTop="1">
      <c r="A458" s="263"/>
      <c r="B458" s="263"/>
      <c r="C458" s="263"/>
      <c r="D458" s="264"/>
      <c r="E458" s="183"/>
      <c r="F458" s="263"/>
      <c r="G458" s="185"/>
      <c r="H458" s="287"/>
      <c r="I458" s="266"/>
      <c r="J458" s="267"/>
    </row>
    <row r="459" spans="1:10">
      <c r="A459" s="228" t="s">
        <v>188</v>
      </c>
      <c r="B459" s="228"/>
      <c r="C459" s="228"/>
      <c r="D459" s="228"/>
      <c r="E459" s="183"/>
      <c r="F459" s="184"/>
      <c r="G459" s="185"/>
      <c r="H459" s="287"/>
      <c r="I459" s="266"/>
      <c r="J459" s="225"/>
    </row>
    <row r="460" spans="1:10">
      <c r="A460" s="157" t="s">
        <v>144</v>
      </c>
      <c r="B460" s="157">
        <v>7</v>
      </c>
      <c r="C460" s="157"/>
      <c r="D460" s="158"/>
      <c r="E460" s="157"/>
      <c r="F460" s="157" t="s">
        <v>154</v>
      </c>
      <c r="G460" s="185"/>
      <c r="H460" s="296"/>
      <c r="I460" s="266"/>
      <c r="J460" s="246"/>
    </row>
    <row r="461" spans="1:10">
      <c r="A461" s="207"/>
      <c r="B461" s="207"/>
      <c r="C461" s="207"/>
      <c r="D461" s="220"/>
      <c r="E461" s="268"/>
      <c r="F461" s="269"/>
      <c r="G461" s="185"/>
      <c r="H461" s="285"/>
      <c r="I461" s="266"/>
      <c r="J461" s="226"/>
    </row>
    <row r="462" spans="1:10" ht="25.5">
      <c r="A462" s="238" t="s">
        <v>144</v>
      </c>
      <c r="B462" s="238">
        <v>7</v>
      </c>
      <c r="C462" s="149">
        <v>1</v>
      </c>
      <c r="D462" s="150"/>
      <c r="E462" s="210"/>
      <c r="F462" s="239" t="s">
        <v>469</v>
      </c>
      <c r="G462" s="185"/>
      <c r="H462" s="304"/>
      <c r="I462" s="225"/>
      <c r="J462" s="226"/>
    </row>
    <row r="463" spans="1:10" ht="25.5">
      <c r="A463" s="227"/>
      <c r="B463" s="227"/>
      <c r="C463" s="227"/>
      <c r="D463" s="150"/>
      <c r="E463" s="210"/>
      <c r="F463" s="184" t="s">
        <v>470</v>
      </c>
      <c r="G463" s="185"/>
      <c r="H463" s="304"/>
      <c r="I463" s="225"/>
      <c r="J463" s="226"/>
    </row>
    <row r="464" spans="1:10" ht="25.5">
      <c r="A464" s="227"/>
      <c r="B464" s="227"/>
      <c r="C464" s="227"/>
      <c r="D464" s="150"/>
      <c r="E464" s="210"/>
      <c r="F464" s="184" t="s">
        <v>429</v>
      </c>
      <c r="G464" s="185"/>
      <c r="H464" s="304"/>
      <c r="I464" s="225"/>
      <c r="J464" s="226"/>
    </row>
    <row r="465" spans="1:10" ht="25.5">
      <c r="A465" s="227"/>
      <c r="B465" s="227"/>
      <c r="C465" s="227"/>
      <c r="D465" s="150"/>
      <c r="E465" s="210"/>
      <c r="F465" s="184" t="s">
        <v>471</v>
      </c>
      <c r="G465" s="185"/>
      <c r="H465" s="304"/>
      <c r="I465" s="225"/>
      <c r="J465" s="226"/>
    </row>
    <row r="466" spans="1:10" ht="38.25">
      <c r="A466" s="227"/>
      <c r="B466" s="227"/>
      <c r="C466" s="227"/>
      <c r="D466" s="150"/>
      <c r="E466" s="210"/>
      <c r="F466" s="184" t="s">
        <v>472</v>
      </c>
      <c r="G466" s="185"/>
      <c r="H466" s="304"/>
      <c r="I466" s="225"/>
      <c r="J466" s="226"/>
    </row>
    <row r="467" spans="1:10" ht="25.5">
      <c r="A467" s="227"/>
      <c r="B467" s="227"/>
      <c r="C467" s="227"/>
      <c r="D467" s="150"/>
      <c r="E467" s="210"/>
      <c r="F467" s="184" t="s">
        <v>430</v>
      </c>
      <c r="G467" s="185"/>
      <c r="H467" s="304"/>
      <c r="I467" s="225"/>
      <c r="J467" s="226"/>
    </row>
    <row r="468" spans="1:10">
      <c r="A468" s="227"/>
      <c r="B468" s="227"/>
      <c r="C468" s="227"/>
      <c r="D468" s="228"/>
      <c r="E468" s="223"/>
      <c r="F468" s="161" t="s">
        <v>305</v>
      </c>
      <c r="G468" s="272"/>
      <c r="H468" s="285"/>
      <c r="I468" s="246"/>
      <c r="J468" s="226"/>
    </row>
    <row r="469" spans="1:10" ht="63.75">
      <c r="A469" s="227"/>
      <c r="B469" s="227"/>
      <c r="C469" s="227"/>
      <c r="D469" s="150">
        <v>1</v>
      </c>
      <c r="E469" s="223"/>
      <c r="F469" s="249" t="s">
        <v>473</v>
      </c>
      <c r="G469" s="230" t="s">
        <v>10</v>
      </c>
      <c r="H469" s="231">
        <v>4</v>
      </c>
      <c r="I469" s="232"/>
      <c r="J469" s="233" t="str">
        <f t="shared" ref="J469:J472" si="28">IF(H469*I469=0,"",H469*I469)</f>
        <v/>
      </c>
    </row>
    <row r="470" spans="1:10" ht="63.75">
      <c r="A470" s="227"/>
      <c r="B470" s="227"/>
      <c r="C470" s="227"/>
      <c r="D470" s="150">
        <v>2</v>
      </c>
      <c r="E470" s="223"/>
      <c r="F470" s="249" t="s">
        <v>474</v>
      </c>
      <c r="G470" s="230" t="s">
        <v>10</v>
      </c>
      <c r="H470" s="231">
        <v>14</v>
      </c>
      <c r="I470" s="232"/>
      <c r="J470" s="233" t="str">
        <f t="shared" si="28"/>
        <v/>
      </c>
    </row>
    <row r="471" spans="1:10" ht="63.75">
      <c r="A471" s="227"/>
      <c r="B471" s="227"/>
      <c r="C471" s="227"/>
      <c r="D471" s="150">
        <v>3</v>
      </c>
      <c r="E471" s="223"/>
      <c r="F471" s="310" t="s">
        <v>475</v>
      </c>
      <c r="G471" s="230" t="s">
        <v>10</v>
      </c>
      <c r="H471" s="231">
        <v>1</v>
      </c>
      <c r="I471" s="232"/>
      <c r="J471" s="233" t="str">
        <f t="shared" si="28"/>
        <v/>
      </c>
    </row>
    <row r="472" spans="1:10" ht="51">
      <c r="A472" s="227"/>
      <c r="B472" s="227"/>
      <c r="C472" s="227"/>
      <c r="D472" s="150">
        <v>4</v>
      </c>
      <c r="E472" s="223"/>
      <c r="F472" s="249" t="s">
        <v>476</v>
      </c>
      <c r="G472" s="230" t="s">
        <v>10</v>
      </c>
      <c r="H472" s="231">
        <v>5</v>
      </c>
      <c r="I472" s="232"/>
      <c r="J472" s="233" t="str">
        <f t="shared" si="28"/>
        <v/>
      </c>
    </row>
    <row r="473" spans="1:10" ht="25.5">
      <c r="A473" s="227"/>
      <c r="B473" s="227"/>
      <c r="C473" s="227"/>
      <c r="D473" s="150"/>
      <c r="E473" s="223"/>
      <c r="F473" s="184" t="s">
        <v>477</v>
      </c>
      <c r="G473" s="185"/>
      <c r="H473" s="224"/>
      <c r="I473" s="225"/>
      <c r="J473" s="226"/>
    </row>
    <row r="474" spans="1:10">
      <c r="A474" s="228"/>
      <c r="B474" s="228"/>
      <c r="C474" s="228"/>
      <c r="D474" s="228"/>
      <c r="E474" s="234"/>
      <c r="F474" s="235"/>
      <c r="G474" s="199"/>
      <c r="H474" s="170"/>
      <c r="I474" s="236"/>
      <c r="J474" s="237"/>
    </row>
    <row r="475" spans="1:10" ht="15.75" thickBot="1">
      <c r="A475" s="228"/>
      <c r="B475" s="228"/>
      <c r="C475" s="228"/>
      <c r="D475" s="228"/>
      <c r="E475" s="234"/>
      <c r="F475" s="235"/>
      <c r="G475" s="199"/>
      <c r="H475" s="170"/>
      <c r="I475" s="236"/>
      <c r="J475" s="237"/>
    </row>
    <row r="476" spans="1:10" ht="35.1" customHeight="1" thickTop="1" thickBot="1">
      <c r="A476" s="311" t="s">
        <v>144</v>
      </c>
      <c r="B476" s="156">
        <v>7</v>
      </c>
      <c r="C476" s="256"/>
      <c r="D476" s="257"/>
      <c r="E476" s="258"/>
      <c r="F476" s="256" t="s">
        <v>154</v>
      </c>
      <c r="G476" s="259"/>
      <c r="H476" s="286"/>
      <c r="I476" s="261"/>
      <c r="J476" s="262" t="str">
        <f>IF(SUM(J462:J475)=0,"",SUM(J462:J475))</f>
        <v/>
      </c>
    </row>
    <row r="477" spans="1:10" ht="15.75" thickTop="1">
      <c r="A477" s="263"/>
      <c r="B477" s="263"/>
      <c r="C477" s="263"/>
      <c r="D477" s="264"/>
      <c r="E477" s="183"/>
      <c r="F477" s="263"/>
      <c r="G477" s="185"/>
      <c r="H477" s="287"/>
      <c r="I477" s="266"/>
      <c r="J477" s="267"/>
    </row>
    <row r="478" spans="1:10">
      <c r="A478" s="228" t="s">
        <v>188</v>
      </c>
      <c r="B478" s="228"/>
      <c r="C478" s="228"/>
      <c r="D478" s="228"/>
      <c r="E478" s="183"/>
      <c r="F478" s="184"/>
      <c r="G478" s="185"/>
      <c r="H478" s="287"/>
      <c r="I478" s="266"/>
      <c r="J478" s="225"/>
    </row>
    <row r="479" spans="1:10">
      <c r="A479" s="157" t="s">
        <v>144</v>
      </c>
      <c r="B479" s="157">
        <v>8</v>
      </c>
      <c r="C479" s="157"/>
      <c r="D479" s="158"/>
      <c r="E479" s="157"/>
      <c r="F479" s="157" t="s">
        <v>155</v>
      </c>
      <c r="G479" s="185"/>
      <c r="H479" s="296"/>
      <c r="I479" s="266"/>
      <c r="J479" s="246"/>
    </row>
    <row r="480" spans="1:10">
      <c r="A480" s="157"/>
      <c r="B480" s="157"/>
      <c r="C480" s="157"/>
      <c r="D480" s="158"/>
      <c r="E480" s="157"/>
      <c r="F480" s="157"/>
      <c r="G480" s="185"/>
      <c r="H480" s="296"/>
      <c r="I480" s="266"/>
      <c r="J480" s="246"/>
    </row>
    <row r="481" spans="1:10">
      <c r="A481" s="222" t="s">
        <v>144</v>
      </c>
      <c r="B481" s="149">
        <v>8</v>
      </c>
      <c r="C481" s="149">
        <v>1</v>
      </c>
      <c r="D481" s="150"/>
      <c r="E481" s="223"/>
      <c r="F481" s="288" t="s">
        <v>478</v>
      </c>
      <c r="G481" s="185"/>
      <c r="H481" s="224"/>
      <c r="I481" s="225"/>
      <c r="J481" s="226"/>
    </row>
    <row r="482" spans="1:10" ht="51">
      <c r="A482" s="238"/>
      <c r="B482" s="238"/>
      <c r="C482" s="149"/>
      <c r="D482" s="150"/>
      <c r="E482" s="223"/>
      <c r="F482" s="184" t="s">
        <v>479</v>
      </c>
      <c r="G482" s="185"/>
      <c r="H482" s="224"/>
      <c r="I482" s="225"/>
      <c r="J482" s="226"/>
    </row>
    <row r="483" spans="1:10" ht="25.5">
      <c r="A483" s="238"/>
      <c r="B483" s="238"/>
      <c r="C483" s="149"/>
      <c r="D483" s="150"/>
      <c r="E483" s="223"/>
      <c r="F483" s="184" t="s">
        <v>480</v>
      </c>
      <c r="G483" s="185"/>
      <c r="H483" s="224"/>
      <c r="I483" s="225"/>
      <c r="J483" s="226"/>
    </row>
    <row r="484" spans="1:10" ht="38.25">
      <c r="A484" s="238"/>
      <c r="B484" s="238"/>
      <c r="C484" s="149"/>
      <c r="D484" s="150"/>
      <c r="E484" s="223"/>
      <c r="F484" s="184" t="s">
        <v>481</v>
      </c>
      <c r="G484" s="185"/>
      <c r="H484" s="224"/>
      <c r="I484" s="225"/>
      <c r="J484" s="226"/>
    </row>
    <row r="485" spans="1:10" ht="38.25">
      <c r="A485" s="238"/>
      <c r="B485" s="238"/>
      <c r="C485" s="149"/>
      <c r="D485" s="150"/>
      <c r="E485" s="223"/>
      <c r="F485" s="184" t="s">
        <v>482</v>
      </c>
      <c r="G485" s="185"/>
      <c r="H485" s="224"/>
      <c r="I485" s="225"/>
      <c r="J485" s="226" t="s">
        <v>188</v>
      </c>
    </row>
    <row r="486" spans="1:10">
      <c r="A486" s="238"/>
      <c r="B486" s="238"/>
      <c r="C486" s="149"/>
      <c r="D486" s="150"/>
      <c r="E486" s="223"/>
      <c r="F486" s="184" t="s">
        <v>453</v>
      </c>
      <c r="G486" s="185"/>
      <c r="H486" s="224"/>
      <c r="I486" s="225"/>
      <c r="J486" s="226" t="s">
        <v>188</v>
      </c>
    </row>
    <row r="487" spans="1:10">
      <c r="A487" s="238"/>
      <c r="B487" s="238"/>
      <c r="C487" s="149"/>
      <c r="D487" s="150"/>
      <c r="E487" s="223"/>
      <c r="F487" s="184" t="s">
        <v>483</v>
      </c>
      <c r="G487" s="185"/>
      <c r="H487" s="224"/>
      <c r="I487" s="225"/>
      <c r="J487" s="226"/>
    </row>
    <row r="488" spans="1:10" ht="38.25">
      <c r="A488" s="238"/>
      <c r="B488" s="238"/>
      <c r="C488" s="149"/>
      <c r="D488" s="150">
        <v>1</v>
      </c>
      <c r="E488" s="290"/>
      <c r="F488" s="184" t="s">
        <v>484</v>
      </c>
      <c r="G488" s="230" t="s">
        <v>10</v>
      </c>
      <c r="H488" s="231">
        <v>1</v>
      </c>
      <c r="I488" s="232"/>
      <c r="J488" s="233" t="str">
        <f t="shared" ref="J488:J493" si="29">IF(H488*I488=0,"",H488*I488)</f>
        <v/>
      </c>
    </row>
    <row r="489" spans="1:10">
      <c r="A489" s="238"/>
      <c r="B489" s="238"/>
      <c r="C489" s="149"/>
      <c r="D489" s="150">
        <v>2</v>
      </c>
      <c r="E489" s="290"/>
      <c r="F489" s="184" t="s">
        <v>485</v>
      </c>
      <c r="G489" s="230" t="s">
        <v>10</v>
      </c>
      <c r="H489" s="231">
        <v>1</v>
      </c>
      <c r="I489" s="232"/>
      <c r="J489" s="233" t="str">
        <f t="shared" si="29"/>
        <v/>
      </c>
    </row>
    <row r="490" spans="1:10">
      <c r="A490" s="238"/>
      <c r="B490" s="238"/>
      <c r="C490" s="149"/>
      <c r="D490" s="150">
        <v>3</v>
      </c>
      <c r="E490" s="290"/>
      <c r="F490" s="184" t="s">
        <v>486</v>
      </c>
      <c r="G490" s="230" t="s">
        <v>10</v>
      </c>
      <c r="H490" s="231">
        <v>1</v>
      </c>
      <c r="I490" s="232"/>
      <c r="J490" s="233" t="str">
        <f t="shared" si="29"/>
        <v/>
      </c>
    </row>
    <row r="491" spans="1:10">
      <c r="A491" s="238"/>
      <c r="B491" s="238"/>
      <c r="C491" s="149"/>
      <c r="D491" s="150">
        <v>4</v>
      </c>
      <c r="E491" s="290"/>
      <c r="F491" s="184" t="s">
        <v>487</v>
      </c>
      <c r="G491" s="230" t="s">
        <v>10</v>
      </c>
      <c r="H491" s="231">
        <v>2</v>
      </c>
      <c r="I491" s="232"/>
      <c r="J491" s="233" t="str">
        <f t="shared" si="29"/>
        <v/>
      </c>
    </row>
    <row r="492" spans="1:10">
      <c r="A492" s="238"/>
      <c r="B492" s="238"/>
      <c r="C492" s="149"/>
      <c r="D492" s="150">
        <v>5</v>
      </c>
      <c r="E492" s="290"/>
      <c r="F492" s="184" t="s">
        <v>488</v>
      </c>
      <c r="G492" s="230" t="s">
        <v>10</v>
      </c>
      <c r="H492" s="231">
        <v>1</v>
      </c>
      <c r="I492" s="232"/>
      <c r="J492" s="233" t="str">
        <f t="shared" si="29"/>
        <v/>
      </c>
    </row>
    <row r="493" spans="1:10" ht="25.5">
      <c r="A493" s="238"/>
      <c r="B493" s="238"/>
      <c r="C493" s="149"/>
      <c r="D493" s="150">
        <v>6</v>
      </c>
      <c r="E493" s="290"/>
      <c r="F493" s="184" t="s">
        <v>489</v>
      </c>
      <c r="G493" s="230" t="s">
        <v>10</v>
      </c>
      <c r="H493" s="231">
        <v>1</v>
      </c>
      <c r="I493" s="232"/>
      <c r="J493" s="233" t="str">
        <f t="shared" si="29"/>
        <v/>
      </c>
    </row>
    <row r="494" spans="1:10" ht="38.25">
      <c r="A494" s="238"/>
      <c r="B494" s="238"/>
      <c r="C494" s="149"/>
      <c r="D494" s="150">
        <v>7</v>
      </c>
      <c r="E494" s="290"/>
      <c r="F494" s="184" t="s">
        <v>490</v>
      </c>
      <c r="G494" s="312"/>
      <c r="H494" s="313"/>
      <c r="I494" s="314"/>
      <c r="J494" s="315"/>
    </row>
    <row r="495" spans="1:10" ht="25.5">
      <c r="A495" s="238"/>
      <c r="B495" s="238"/>
      <c r="C495" s="149"/>
      <c r="D495" s="150"/>
      <c r="E495" s="290"/>
      <c r="F495" s="184" t="s">
        <v>491</v>
      </c>
      <c r="G495" s="230" t="s">
        <v>10</v>
      </c>
      <c r="H495" s="231">
        <v>1</v>
      </c>
      <c r="I495" s="232"/>
      <c r="J495" s="233" t="str">
        <f t="shared" ref="J495:J502" si="30">IF(H495*I495=0,"",H495*I495)</f>
        <v/>
      </c>
    </row>
    <row r="496" spans="1:10" ht="38.25">
      <c r="A496" s="238"/>
      <c r="B496" s="238"/>
      <c r="C496" s="149"/>
      <c r="D496" s="150">
        <v>8</v>
      </c>
      <c r="E496" s="290"/>
      <c r="F496" s="184" t="s">
        <v>492</v>
      </c>
      <c r="G496" s="230" t="s">
        <v>10</v>
      </c>
      <c r="H496" s="231">
        <v>1</v>
      </c>
      <c r="I496" s="232"/>
      <c r="J496" s="233" t="str">
        <f t="shared" si="30"/>
        <v/>
      </c>
    </row>
    <row r="497" spans="1:10">
      <c r="A497" s="238"/>
      <c r="B497" s="238"/>
      <c r="C497" s="149"/>
      <c r="D497" s="150">
        <v>9</v>
      </c>
      <c r="E497" s="290"/>
      <c r="F497" s="247" t="s">
        <v>493</v>
      </c>
      <c r="G497" s="230" t="s">
        <v>10</v>
      </c>
      <c r="H497" s="231">
        <v>1</v>
      </c>
      <c r="I497" s="232"/>
      <c r="J497" s="233" t="str">
        <f t="shared" si="30"/>
        <v/>
      </c>
    </row>
    <row r="498" spans="1:10" ht="38.25">
      <c r="A498" s="238"/>
      <c r="B498" s="238"/>
      <c r="C498" s="149"/>
      <c r="D498" s="150">
        <v>10</v>
      </c>
      <c r="E498" s="290"/>
      <c r="F498" s="184" t="s">
        <v>494</v>
      </c>
      <c r="G498" s="230" t="s">
        <v>10</v>
      </c>
      <c r="H498" s="231">
        <v>1</v>
      </c>
      <c r="I498" s="232"/>
      <c r="J498" s="233" t="str">
        <f t="shared" si="30"/>
        <v/>
      </c>
    </row>
    <row r="499" spans="1:10">
      <c r="A499" s="238"/>
      <c r="B499" s="238"/>
      <c r="C499" s="149"/>
      <c r="D499" s="150">
        <v>11</v>
      </c>
      <c r="E499" s="290"/>
      <c r="F499" s="184" t="s">
        <v>495</v>
      </c>
      <c r="G499" s="230" t="s">
        <v>10</v>
      </c>
      <c r="H499" s="231">
        <v>1</v>
      </c>
      <c r="I499" s="232"/>
      <c r="J499" s="233" t="str">
        <f t="shared" si="30"/>
        <v/>
      </c>
    </row>
    <row r="500" spans="1:10">
      <c r="A500" s="238"/>
      <c r="B500" s="238"/>
      <c r="C500" s="149"/>
      <c r="D500" s="150">
        <v>12</v>
      </c>
      <c r="E500" s="290"/>
      <c r="F500" s="184" t="s">
        <v>496</v>
      </c>
      <c r="G500" s="230" t="s">
        <v>10</v>
      </c>
      <c r="H500" s="231">
        <v>12</v>
      </c>
      <c r="I500" s="232"/>
      <c r="J500" s="233" t="str">
        <f t="shared" si="30"/>
        <v/>
      </c>
    </row>
    <row r="501" spans="1:10" ht="38.25">
      <c r="A501" s="238"/>
      <c r="B501" s="238"/>
      <c r="C501" s="149"/>
      <c r="D501" s="150">
        <v>13</v>
      </c>
      <c r="E501" s="290"/>
      <c r="F501" s="184" t="s">
        <v>497</v>
      </c>
      <c r="G501" s="230" t="s">
        <v>10</v>
      </c>
      <c r="H501" s="231">
        <v>1</v>
      </c>
      <c r="I501" s="232"/>
      <c r="J501" s="233" t="str">
        <f t="shared" si="30"/>
        <v/>
      </c>
    </row>
    <row r="502" spans="1:10">
      <c r="A502" s="238"/>
      <c r="B502" s="238"/>
      <c r="C502" s="149"/>
      <c r="D502" s="150">
        <v>14</v>
      </c>
      <c r="E502" s="290"/>
      <c r="F502" s="184" t="s">
        <v>498</v>
      </c>
      <c r="G502" s="230" t="s">
        <v>10</v>
      </c>
      <c r="H502" s="231">
        <v>1</v>
      </c>
      <c r="I502" s="232"/>
      <c r="J502" s="233" t="str">
        <f t="shared" si="30"/>
        <v/>
      </c>
    </row>
    <row r="503" spans="1:10">
      <c r="A503" s="228"/>
      <c r="B503" s="228"/>
      <c r="C503" s="228"/>
      <c r="D503" s="228"/>
      <c r="E503" s="234"/>
      <c r="F503" s="235"/>
      <c r="G503" s="199"/>
      <c r="H503" s="170"/>
      <c r="I503" s="236"/>
      <c r="J503" s="237"/>
    </row>
    <row r="504" spans="1:10" ht="15.75" thickBot="1">
      <c r="A504" s="228"/>
      <c r="B504" s="228"/>
      <c r="C504" s="228"/>
      <c r="D504" s="228"/>
      <c r="E504" s="234"/>
      <c r="F504" s="235"/>
      <c r="G504" s="199"/>
      <c r="H504" s="170"/>
      <c r="I504" s="236"/>
      <c r="J504" s="237"/>
    </row>
    <row r="505" spans="1:10" ht="35.1" customHeight="1" thickTop="1" thickBot="1">
      <c r="A505" s="311" t="s">
        <v>144</v>
      </c>
      <c r="B505" s="156">
        <v>8</v>
      </c>
      <c r="C505" s="256"/>
      <c r="D505" s="257"/>
      <c r="E505" s="258"/>
      <c r="F505" s="256" t="s">
        <v>155</v>
      </c>
      <c r="G505" s="259"/>
      <c r="H505" s="286"/>
      <c r="I505" s="261"/>
      <c r="J505" s="262" t="str">
        <f>IF(SUM(J481:J504)=0,"",SUM(J481:J504))</f>
        <v/>
      </c>
    </row>
    <row r="506" spans="1:10" ht="15.75" thickTop="1">
      <c r="A506" s="263"/>
      <c r="B506" s="263"/>
      <c r="C506" s="263"/>
      <c r="D506" s="264"/>
      <c r="E506" s="268"/>
      <c r="F506" s="263"/>
      <c r="G506" s="185"/>
      <c r="H506" s="287"/>
      <c r="I506" s="266"/>
      <c r="J506" s="267"/>
    </row>
    <row r="507" spans="1:10">
      <c r="A507" s="228" t="s">
        <v>188</v>
      </c>
      <c r="B507" s="228"/>
      <c r="C507" s="228"/>
      <c r="D507" s="228"/>
      <c r="E507" s="183"/>
      <c r="F507" s="184"/>
      <c r="G507" s="185"/>
      <c r="H507" s="287"/>
      <c r="I507" s="266"/>
      <c r="J507" s="225"/>
    </row>
    <row r="508" spans="1:10">
      <c r="A508" s="157" t="s">
        <v>144</v>
      </c>
      <c r="B508" s="157">
        <v>9</v>
      </c>
      <c r="C508" s="157"/>
      <c r="D508" s="158"/>
      <c r="E508" s="157"/>
      <c r="F508" s="157" t="s">
        <v>156</v>
      </c>
      <c r="G508" s="185"/>
      <c r="H508" s="287"/>
      <c r="I508" s="266"/>
      <c r="J508" s="225"/>
    </row>
    <row r="509" spans="1:10">
      <c r="A509" s="157"/>
      <c r="B509" s="157"/>
      <c r="C509" s="157"/>
      <c r="D509" s="158"/>
      <c r="E509" s="157"/>
      <c r="F509" s="157" t="s">
        <v>12</v>
      </c>
      <c r="G509" s="185"/>
      <c r="H509" s="287"/>
      <c r="I509" s="266"/>
      <c r="J509" s="225"/>
    </row>
    <row r="510" spans="1:10">
      <c r="A510" s="238" t="s">
        <v>144</v>
      </c>
      <c r="B510" s="238">
        <v>9</v>
      </c>
      <c r="C510" s="149">
        <v>1</v>
      </c>
      <c r="D510" s="150"/>
      <c r="E510" s="223"/>
      <c r="F510" s="288" t="s">
        <v>499</v>
      </c>
      <c r="H510" s="284"/>
      <c r="I510" s="241"/>
      <c r="J510" s="241"/>
    </row>
    <row r="511" spans="1:10" ht="25.5">
      <c r="A511" s="238"/>
      <c r="B511" s="238"/>
      <c r="C511" s="149"/>
      <c r="D511" s="150"/>
      <c r="E511" s="223"/>
      <c r="F511" s="184" t="s">
        <v>500</v>
      </c>
      <c r="G511" s="185"/>
      <c r="H511" s="224"/>
      <c r="I511" s="225"/>
      <c r="J511" s="226"/>
    </row>
    <row r="512" spans="1:10">
      <c r="A512" s="227"/>
      <c r="B512" s="227"/>
      <c r="C512" s="227"/>
      <c r="D512" s="228"/>
      <c r="E512" s="223"/>
      <c r="F512" s="184" t="s">
        <v>331</v>
      </c>
      <c r="G512" s="272"/>
      <c r="H512" s="285"/>
      <c r="I512" s="246"/>
      <c r="J512" s="226"/>
    </row>
    <row r="513" spans="1:10" ht="38.25">
      <c r="A513" s="238"/>
      <c r="B513" s="238"/>
      <c r="C513" s="149"/>
      <c r="D513" s="150"/>
      <c r="E513" s="223"/>
      <c r="F513" s="184" t="s">
        <v>501</v>
      </c>
      <c r="G513" s="185"/>
      <c r="H513" s="224"/>
      <c r="I513" s="225"/>
      <c r="J513" s="226"/>
    </row>
    <row r="514" spans="1:10" ht="25.5">
      <c r="A514" s="238"/>
      <c r="B514" s="238"/>
      <c r="C514" s="149"/>
      <c r="D514" s="150"/>
      <c r="E514" s="223"/>
      <c r="F514" s="184" t="s">
        <v>502</v>
      </c>
      <c r="G514" s="185"/>
      <c r="H514" s="224"/>
      <c r="I514" s="225"/>
      <c r="J514" s="226"/>
    </row>
    <row r="515" spans="1:10" ht="25.5">
      <c r="A515" s="238"/>
      <c r="B515" s="238"/>
      <c r="C515" s="149"/>
      <c r="D515" s="150"/>
      <c r="E515" s="223"/>
      <c r="F515" s="184" t="s">
        <v>503</v>
      </c>
      <c r="G515" s="185"/>
      <c r="H515" s="224"/>
      <c r="I515" s="225"/>
      <c r="J515" s="226"/>
    </row>
    <row r="516" spans="1:10" ht="38.25">
      <c r="A516" s="238"/>
      <c r="B516" s="238"/>
      <c r="C516" s="149"/>
      <c r="D516" s="150"/>
      <c r="E516" s="223"/>
      <c r="F516" s="184" t="s">
        <v>504</v>
      </c>
      <c r="G516" s="185"/>
      <c r="H516" s="224"/>
      <c r="I516" s="225"/>
      <c r="J516" s="226"/>
    </row>
    <row r="517" spans="1:10" ht="63.75">
      <c r="A517" s="238"/>
      <c r="B517" s="238"/>
      <c r="C517" s="149"/>
      <c r="D517" s="150"/>
      <c r="E517" s="223"/>
      <c r="F517" s="184" t="s">
        <v>505</v>
      </c>
      <c r="G517" s="185"/>
      <c r="H517" s="224"/>
      <c r="I517" s="225"/>
      <c r="J517" s="226"/>
    </row>
    <row r="518" spans="1:10" ht="38.25">
      <c r="A518" s="238"/>
      <c r="B518" s="238"/>
      <c r="C518" s="149"/>
      <c r="D518" s="150"/>
      <c r="E518" s="223"/>
      <c r="F518" s="184" t="s">
        <v>372</v>
      </c>
      <c r="G518" s="185"/>
      <c r="H518" s="224"/>
      <c r="I518" s="225"/>
      <c r="J518" s="226"/>
    </row>
    <row r="519" spans="1:10">
      <c r="A519" s="227"/>
      <c r="B519" s="227"/>
      <c r="C519" s="227"/>
      <c r="D519" s="228"/>
      <c r="E519" s="223"/>
      <c r="F519" s="295" t="s">
        <v>305</v>
      </c>
      <c r="G519" s="272"/>
      <c r="H519" s="285"/>
      <c r="I519" s="246"/>
      <c r="J519" s="226"/>
    </row>
    <row r="520" spans="1:10" ht="38.25">
      <c r="A520" s="227"/>
      <c r="B520" s="227"/>
      <c r="C520" s="227"/>
      <c r="D520" s="150">
        <v>1</v>
      </c>
      <c r="E520" s="223"/>
      <c r="F520" s="249" t="s">
        <v>506</v>
      </c>
      <c r="G520" s="316" t="s">
        <v>262</v>
      </c>
      <c r="H520" s="317">
        <v>45</v>
      </c>
      <c r="I520" s="318"/>
      <c r="J520" s="233" t="str">
        <f t="shared" ref="J520" si="31">IF(H520*I520=0,"",H520*I520)</f>
        <v/>
      </c>
    </row>
    <row r="521" spans="1:10">
      <c r="A521" s="228"/>
      <c r="B521" s="228"/>
      <c r="C521" s="228"/>
      <c r="D521" s="228"/>
      <c r="E521" s="234"/>
      <c r="F521" s="235"/>
      <c r="G521" s="199"/>
      <c r="H521" s="170"/>
      <c r="I521" s="236"/>
      <c r="J521" s="237"/>
    </row>
    <row r="522" spans="1:10" ht="15.75" thickBot="1">
      <c r="A522" s="228"/>
      <c r="B522" s="228"/>
      <c r="C522" s="228"/>
      <c r="D522" s="228"/>
      <c r="E522" s="234"/>
      <c r="F522" s="235"/>
      <c r="G522" s="199"/>
      <c r="H522" s="170"/>
      <c r="I522" s="236"/>
      <c r="J522" s="237"/>
    </row>
    <row r="523" spans="1:10" ht="35.1" customHeight="1" thickTop="1" thickBot="1">
      <c r="A523" s="311" t="s">
        <v>144</v>
      </c>
      <c r="B523" s="156">
        <v>9</v>
      </c>
      <c r="C523" s="256"/>
      <c r="D523" s="257"/>
      <c r="E523" s="258"/>
      <c r="F523" s="319" t="s">
        <v>156</v>
      </c>
      <c r="G523" s="259"/>
      <c r="H523" s="286"/>
      <c r="I523" s="261"/>
      <c r="J523" s="262" t="str">
        <f>IF(SUM(J510:J522)=0,"",SUM(J510:J522))</f>
        <v/>
      </c>
    </row>
    <row r="524" spans="1:10" ht="15.75" thickTop="1">
      <c r="A524" s="263"/>
      <c r="B524" s="263"/>
      <c r="C524" s="263"/>
      <c r="D524" s="264"/>
      <c r="E524" s="183"/>
      <c r="F524" s="263"/>
      <c r="G524" s="185"/>
      <c r="H524" s="287"/>
      <c r="I524" s="266"/>
      <c r="J524" s="267"/>
    </row>
    <row r="525" spans="1:10">
      <c r="A525" s="228" t="s">
        <v>188</v>
      </c>
      <c r="B525" s="228"/>
      <c r="C525" s="228"/>
      <c r="D525" s="228"/>
      <c r="E525" s="183"/>
      <c r="F525" s="184"/>
      <c r="G525" s="185"/>
      <c r="H525" s="287"/>
      <c r="I525" s="266"/>
      <c r="J525" s="225"/>
    </row>
    <row r="526" spans="1:10">
      <c r="A526" s="157" t="s">
        <v>144</v>
      </c>
      <c r="B526" s="157">
        <v>10</v>
      </c>
      <c r="C526" s="157"/>
      <c r="D526" s="158"/>
      <c r="E526" s="157"/>
      <c r="F526" s="157" t="s">
        <v>157</v>
      </c>
      <c r="G526" s="185"/>
      <c r="H526" s="287"/>
      <c r="I526" s="266"/>
      <c r="J526" s="225"/>
    </row>
    <row r="527" spans="1:10">
      <c r="A527" s="157"/>
      <c r="B527" s="157"/>
      <c r="C527" s="157"/>
      <c r="D527" s="158"/>
      <c r="E527" s="157"/>
      <c r="F527" s="157"/>
      <c r="G527" s="185"/>
      <c r="H527" s="296"/>
      <c r="I527" s="266"/>
      <c r="J527" s="246"/>
    </row>
    <row r="528" spans="1:10">
      <c r="A528" s="238" t="s">
        <v>144</v>
      </c>
      <c r="B528" s="238">
        <v>10</v>
      </c>
      <c r="C528" s="149">
        <v>1</v>
      </c>
      <c r="D528" s="150"/>
      <c r="E528" s="223"/>
      <c r="F528" s="288" t="s">
        <v>507</v>
      </c>
      <c r="G528" s="230" t="s">
        <v>10</v>
      </c>
      <c r="H528" s="231">
        <v>1</v>
      </c>
      <c r="I528" s="232"/>
      <c r="J528" s="233" t="str">
        <f t="shared" ref="J528" si="32">IF(H528*I528=0,"",H528*I528)</f>
        <v/>
      </c>
    </row>
    <row r="529" spans="1:10" ht="51">
      <c r="A529" s="227"/>
      <c r="B529" s="227"/>
      <c r="C529" s="227"/>
      <c r="D529" s="150"/>
      <c r="E529" s="223"/>
      <c r="F529" s="184" t="s">
        <v>508</v>
      </c>
      <c r="G529" s="185"/>
      <c r="H529" s="294"/>
      <c r="I529" s="225"/>
      <c r="J529" s="226"/>
    </row>
    <row r="530" spans="1:10" ht="25.5">
      <c r="A530" s="227"/>
      <c r="B530" s="227"/>
      <c r="C530" s="227"/>
      <c r="D530" s="150"/>
      <c r="E530" s="223"/>
      <c r="F530" s="184" t="s">
        <v>509</v>
      </c>
      <c r="G530" s="185"/>
      <c r="H530" s="294"/>
      <c r="I530" s="225"/>
      <c r="J530" s="226"/>
    </row>
    <row r="531" spans="1:10" ht="25.5">
      <c r="A531" s="227"/>
      <c r="B531" s="227"/>
      <c r="C531" s="227"/>
      <c r="D531" s="150"/>
      <c r="E531" s="223"/>
      <c r="F531" s="184" t="s">
        <v>510</v>
      </c>
      <c r="G531" s="185"/>
      <c r="H531" s="294"/>
      <c r="I531" s="225"/>
      <c r="J531" s="226"/>
    </row>
    <row r="532" spans="1:10" ht="38.25">
      <c r="A532" s="238"/>
      <c r="B532" s="238"/>
      <c r="C532" s="149"/>
      <c r="D532" s="150"/>
      <c r="E532" s="223"/>
      <c r="F532" s="184" t="s">
        <v>511</v>
      </c>
      <c r="G532" s="185"/>
      <c r="H532" s="307"/>
      <c r="I532" s="226"/>
      <c r="J532" s="226" t="s">
        <v>188</v>
      </c>
    </row>
    <row r="533" spans="1:10" ht="25.5">
      <c r="A533" s="227"/>
      <c r="B533" s="227"/>
      <c r="C533" s="227"/>
      <c r="D533" s="150"/>
      <c r="E533" s="223"/>
      <c r="F533" s="249" t="s">
        <v>512</v>
      </c>
      <c r="G533" s="185"/>
      <c r="H533" s="294"/>
      <c r="I533" s="225"/>
      <c r="J533" s="226"/>
    </row>
    <row r="534" spans="1:10" ht="25.5">
      <c r="A534" s="222"/>
      <c r="B534" s="149"/>
      <c r="C534" s="149"/>
      <c r="D534" s="150"/>
      <c r="E534" s="223"/>
      <c r="F534" s="184" t="s">
        <v>513</v>
      </c>
      <c r="G534" s="185"/>
      <c r="H534" s="229"/>
      <c r="I534" s="225"/>
      <c r="J534" s="226"/>
    </row>
    <row r="535" spans="1:10">
      <c r="A535" s="227"/>
      <c r="B535" s="227"/>
      <c r="C535" s="227"/>
      <c r="D535" s="150"/>
      <c r="E535" s="223"/>
      <c r="F535" s="184" t="s">
        <v>514</v>
      </c>
      <c r="G535" s="185"/>
      <c r="H535" s="229"/>
      <c r="I535" s="225"/>
      <c r="J535" s="226" t="s">
        <v>188</v>
      </c>
    </row>
    <row r="536" spans="1:10">
      <c r="A536" s="227"/>
      <c r="B536" s="227"/>
      <c r="C536" s="227"/>
      <c r="D536" s="150"/>
      <c r="E536" s="223"/>
      <c r="F536" s="184" t="s">
        <v>515</v>
      </c>
      <c r="G536" s="185"/>
      <c r="H536" s="229"/>
      <c r="I536" s="225"/>
      <c r="J536" s="226" t="s">
        <v>188</v>
      </c>
    </row>
    <row r="537" spans="1:10">
      <c r="A537" s="227"/>
      <c r="B537" s="227"/>
      <c r="C537" s="227"/>
      <c r="D537" s="150"/>
      <c r="E537" s="223"/>
      <c r="F537" s="184" t="s">
        <v>516</v>
      </c>
      <c r="G537" s="185"/>
      <c r="H537" s="229"/>
      <c r="I537" s="225"/>
      <c r="J537" s="226" t="s">
        <v>188</v>
      </c>
    </row>
    <row r="538" spans="1:10">
      <c r="A538" s="227"/>
      <c r="B538" s="227"/>
      <c r="C538" s="227"/>
      <c r="D538" s="150"/>
      <c r="E538" s="223"/>
      <c r="F538" s="184" t="s">
        <v>517</v>
      </c>
      <c r="G538" s="185"/>
      <c r="H538" s="229"/>
      <c r="I538" s="225"/>
      <c r="J538" s="226" t="s">
        <v>188</v>
      </c>
    </row>
    <row r="539" spans="1:10" ht="25.5">
      <c r="A539" s="222"/>
      <c r="B539" s="149"/>
      <c r="C539" s="149"/>
      <c r="D539" s="150"/>
      <c r="E539" s="223"/>
      <c r="F539" s="184" t="s">
        <v>518</v>
      </c>
      <c r="G539" s="185"/>
      <c r="H539" s="229"/>
      <c r="I539" s="225"/>
      <c r="J539" s="226"/>
    </row>
    <row r="540" spans="1:10">
      <c r="A540" s="227"/>
      <c r="B540" s="227"/>
      <c r="C540" s="227"/>
      <c r="D540" s="150"/>
      <c r="E540" s="320"/>
      <c r="F540" s="184" t="s">
        <v>519</v>
      </c>
      <c r="G540" s="185"/>
      <c r="H540" s="229"/>
      <c r="I540" s="225"/>
      <c r="J540" s="226" t="s">
        <v>188</v>
      </c>
    </row>
    <row r="541" spans="1:10" ht="25.5">
      <c r="A541" s="227"/>
      <c r="B541" s="227"/>
      <c r="C541" s="227"/>
      <c r="D541" s="150"/>
      <c r="E541" s="223"/>
      <c r="F541" s="184" t="s">
        <v>520</v>
      </c>
      <c r="G541" s="185"/>
      <c r="H541" s="229"/>
      <c r="I541" s="225"/>
      <c r="J541" s="226" t="s">
        <v>188</v>
      </c>
    </row>
    <row r="542" spans="1:10" ht="25.5">
      <c r="A542" s="222"/>
      <c r="B542" s="149"/>
      <c r="C542" s="149"/>
      <c r="D542" s="150"/>
      <c r="E542" s="223"/>
      <c r="F542" s="184" t="s">
        <v>566</v>
      </c>
      <c r="G542" s="185"/>
      <c r="H542" s="229"/>
      <c r="I542" s="225"/>
      <c r="J542" s="226" t="s">
        <v>188</v>
      </c>
    </row>
    <row r="543" spans="1:10">
      <c r="A543" s="222"/>
      <c r="B543" s="149"/>
      <c r="C543" s="149"/>
      <c r="D543" s="150"/>
      <c r="E543" s="223"/>
      <c r="F543" s="184" t="s">
        <v>521</v>
      </c>
      <c r="G543" s="185"/>
      <c r="H543" s="229"/>
      <c r="I543" s="225"/>
      <c r="J543" s="226"/>
    </row>
    <row r="544" spans="1:10">
      <c r="A544" s="227"/>
      <c r="B544" s="227"/>
      <c r="C544" s="227"/>
      <c r="D544" s="150"/>
      <c r="E544" s="320"/>
      <c r="F544" s="184" t="s">
        <v>522</v>
      </c>
      <c r="G544" s="185"/>
      <c r="H544" s="229"/>
      <c r="I544" s="225"/>
      <c r="J544" s="226" t="s">
        <v>188</v>
      </c>
    </row>
    <row r="545" spans="1:10" ht="38.25">
      <c r="A545" s="222"/>
      <c r="B545" s="149"/>
      <c r="C545" s="149"/>
      <c r="D545" s="150"/>
      <c r="E545" s="223"/>
      <c r="F545" s="184" t="s">
        <v>523</v>
      </c>
      <c r="G545" s="185"/>
      <c r="H545" s="224"/>
      <c r="I545" s="225"/>
      <c r="J545" s="226"/>
    </row>
    <row r="546" spans="1:10">
      <c r="A546" s="228"/>
      <c r="B546" s="228"/>
      <c r="C546" s="228"/>
      <c r="D546" s="228"/>
      <c r="E546" s="234"/>
      <c r="F546" s="235"/>
      <c r="G546" s="199"/>
      <c r="H546" s="170"/>
      <c r="I546" s="236"/>
      <c r="J546" s="237"/>
    </row>
    <row r="547" spans="1:10">
      <c r="A547" s="238" t="s">
        <v>144</v>
      </c>
      <c r="B547" s="238">
        <v>10</v>
      </c>
      <c r="C547" s="149">
        <v>2</v>
      </c>
      <c r="D547" s="150"/>
      <c r="E547" s="223"/>
      <c r="F547" s="288" t="s">
        <v>524</v>
      </c>
      <c r="G547" s="230" t="s">
        <v>10</v>
      </c>
      <c r="H547" s="231">
        <v>1</v>
      </c>
      <c r="I547" s="232"/>
      <c r="J547" s="233" t="str">
        <f t="shared" ref="J547" si="33">IF(H547*I547=0,"",H547*I547)</f>
        <v/>
      </c>
    </row>
    <row r="548" spans="1:10" ht="25.5">
      <c r="A548" s="238"/>
      <c r="B548" s="238"/>
      <c r="C548" s="149"/>
      <c r="D548" s="150"/>
      <c r="E548" s="223"/>
      <c r="F548" s="184" t="s">
        <v>525</v>
      </c>
      <c r="G548" s="185"/>
      <c r="H548" s="294"/>
      <c r="I548" s="225"/>
      <c r="J548" s="226"/>
    </row>
    <row r="549" spans="1:10" ht="25.5">
      <c r="A549" s="238"/>
      <c r="B549" s="238"/>
      <c r="C549" s="149"/>
      <c r="D549" s="150"/>
      <c r="E549" s="223"/>
      <c r="F549" s="184" t="s">
        <v>526</v>
      </c>
      <c r="G549" s="185"/>
      <c r="H549" s="294"/>
      <c r="I549" s="225"/>
      <c r="J549" s="226"/>
    </row>
    <row r="550" spans="1:10" ht="38.25">
      <c r="A550" s="238"/>
      <c r="B550" s="238"/>
      <c r="C550" s="149"/>
      <c r="D550" s="150"/>
      <c r="E550" s="223"/>
      <c r="F550" s="184" t="s">
        <v>527</v>
      </c>
      <c r="G550" s="185"/>
      <c r="H550" s="294"/>
      <c r="I550" s="225"/>
      <c r="J550" s="226"/>
    </row>
    <row r="551" spans="1:10" ht="51">
      <c r="A551" s="227"/>
      <c r="B551" s="227"/>
      <c r="C551" s="227"/>
      <c r="D551" s="150"/>
      <c r="E551" s="223"/>
      <c r="F551" s="184" t="s">
        <v>528</v>
      </c>
      <c r="G551" s="185"/>
      <c r="H551" s="294"/>
      <c r="I551" s="225"/>
      <c r="J551" s="226"/>
    </row>
    <row r="552" spans="1:10" ht="25.5">
      <c r="A552" s="227"/>
      <c r="B552" s="227"/>
      <c r="C552" s="227"/>
      <c r="D552" s="150"/>
      <c r="E552" s="223"/>
      <c r="F552" s="184" t="s">
        <v>529</v>
      </c>
      <c r="G552" s="185"/>
      <c r="H552" s="294"/>
      <c r="I552" s="225"/>
      <c r="J552" s="226"/>
    </row>
    <row r="553" spans="1:10" ht="38.25">
      <c r="A553" s="238"/>
      <c r="B553" s="238"/>
      <c r="C553" s="149"/>
      <c r="D553" s="150"/>
      <c r="E553" s="223"/>
      <c r="F553" s="184" t="s">
        <v>530</v>
      </c>
      <c r="G553" s="185"/>
      <c r="H553" s="307"/>
      <c r="I553" s="226"/>
      <c r="J553" s="226" t="s">
        <v>188</v>
      </c>
    </row>
    <row r="554" spans="1:10" ht="25.5">
      <c r="A554" s="227"/>
      <c r="B554" s="227"/>
      <c r="C554" s="227"/>
      <c r="D554" s="150"/>
      <c r="E554" s="223"/>
      <c r="F554" s="184" t="s">
        <v>510</v>
      </c>
      <c r="G554" s="185"/>
      <c r="H554" s="294"/>
      <c r="I554" s="225"/>
      <c r="J554" s="226"/>
    </row>
    <row r="555" spans="1:10" ht="25.5">
      <c r="A555" s="238"/>
      <c r="B555" s="238"/>
      <c r="C555" s="149"/>
      <c r="D555" s="150"/>
      <c r="E555" s="223"/>
      <c r="F555" s="249" t="s">
        <v>512</v>
      </c>
      <c r="G555" s="185"/>
      <c r="H555" s="294"/>
      <c r="I555" s="225"/>
      <c r="J555" s="226"/>
    </row>
    <row r="556" spans="1:10">
      <c r="A556" s="227"/>
      <c r="B556" s="227"/>
      <c r="C556" s="227"/>
      <c r="D556" s="150"/>
      <c r="E556" s="223"/>
      <c r="F556" s="184" t="s">
        <v>531</v>
      </c>
      <c r="G556" s="185"/>
      <c r="H556" s="294"/>
      <c r="I556" s="225"/>
      <c r="J556" s="226"/>
    </row>
    <row r="557" spans="1:10">
      <c r="A557" s="228"/>
      <c r="B557" s="228"/>
      <c r="C557" s="228"/>
      <c r="D557" s="228"/>
      <c r="E557" s="234"/>
      <c r="F557" s="235"/>
      <c r="G557" s="199"/>
      <c r="H557" s="170"/>
      <c r="I557" s="236"/>
      <c r="J557" s="237"/>
    </row>
    <row r="558" spans="1:10">
      <c r="A558" s="238" t="s">
        <v>144</v>
      </c>
      <c r="B558" s="238">
        <v>10</v>
      </c>
      <c r="C558" s="149">
        <v>3</v>
      </c>
      <c r="D558" s="150"/>
      <c r="E558" s="223"/>
      <c r="F558" s="288" t="s">
        <v>567</v>
      </c>
      <c r="G558" s="230" t="s">
        <v>10</v>
      </c>
      <c r="H558" s="231">
        <v>1</v>
      </c>
      <c r="I558" s="232"/>
      <c r="J558" s="233" t="str">
        <f>IF(H558*I558=0,"",H558*I558)</f>
        <v/>
      </c>
    </row>
    <row r="559" spans="1:10">
      <c r="A559" s="227"/>
      <c r="B559" s="227"/>
      <c r="C559" s="227"/>
      <c r="D559" s="150"/>
      <c r="E559" s="223"/>
      <c r="F559" s="184" t="s">
        <v>514</v>
      </c>
      <c r="G559" s="185"/>
      <c r="H559" s="229"/>
      <c r="I559" s="225"/>
      <c r="J559" s="226"/>
    </row>
    <row r="560" spans="1:10">
      <c r="A560" s="227"/>
      <c r="B560" s="227"/>
      <c r="C560" s="227"/>
      <c r="D560" s="150"/>
      <c r="E560" s="223"/>
      <c r="F560" s="184" t="s">
        <v>515</v>
      </c>
      <c r="G560" s="185"/>
      <c r="H560" s="229"/>
      <c r="I560" s="225"/>
      <c r="J560" s="226"/>
    </row>
    <row r="561" spans="1:10">
      <c r="A561" s="227"/>
      <c r="B561" s="227"/>
      <c r="C561" s="227"/>
      <c r="D561" s="150"/>
      <c r="E561" s="223"/>
      <c r="F561" s="184" t="s">
        <v>516</v>
      </c>
      <c r="G561" s="185"/>
      <c r="H561" s="229"/>
      <c r="I561" s="225"/>
      <c r="J561" s="226"/>
    </row>
    <row r="562" spans="1:10">
      <c r="A562" s="227"/>
      <c r="B562" s="227"/>
      <c r="C562" s="227"/>
      <c r="D562" s="150"/>
      <c r="E562" s="223"/>
      <c r="F562" s="184" t="s">
        <v>532</v>
      </c>
      <c r="G562" s="185"/>
      <c r="H562" s="229"/>
      <c r="I562" s="225"/>
      <c r="J562" s="226"/>
    </row>
    <row r="563" spans="1:10" ht="38.25">
      <c r="A563" s="227"/>
      <c r="B563" s="227"/>
      <c r="C563" s="227"/>
      <c r="D563" s="150"/>
      <c r="E563" s="223"/>
      <c r="F563" s="184" t="s">
        <v>533</v>
      </c>
      <c r="G563" s="185"/>
      <c r="H563" s="294"/>
      <c r="I563" s="225"/>
      <c r="J563" s="226"/>
    </row>
    <row r="564" spans="1:10">
      <c r="A564" s="238"/>
      <c r="B564" s="238"/>
      <c r="C564" s="149"/>
      <c r="D564" s="150"/>
      <c r="E564" s="223"/>
      <c r="F564" s="184"/>
      <c r="G564" s="185"/>
      <c r="H564" s="294"/>
      <c r="I564" s="225"/>
      <c r="J564" s="226"/>
    </row>
    <row r="565" spans="1:10" ht="15.75" thickBot="1">
      <c r="A565" s="228"/>
      <c r="B565" s="228"/>
      <c r="C565" s="228"/>
      <c r="D565" s="228"/>
      <c r="E565" s="234"/>
      <c r="F565" s="235"/>
      <c r="G565" s="199"/>
      <c r="H565" s="170"/>
      <c r="I565" s="236"/>
      <c r="J565" s="237"/>
    </row>
    <row r="566" spans="1:10" ht="35.1" customHeight="1" thickTop="1" thickBot="1">
      <c r="A566" s="255" t="s">
        <v>144</v>
      </c>
      <c r="B566" s="156">
        <v>10</v>
      </c>
      <c r="C566" s="256"/>
      <c r="D566" s="257"/>
      <c r="E566" s="258"/>
      <c r="F566" s="256" t="s">
        <v>157</v>
      </c>
      <c r="G566" s="259"/>
      <c r="H566" s="286"/>
      <c r="I566" s="261"/>
      <c r="J566" s="262" t="str">
        <f>IF(SUM(J528:J565)=0,"",SUM(J528:J565))</f>
        <v/>
      </c>
    </row>
    <row r="567" spans="1:10" ht="15.75" thickTop="1">
      <c r="A567" s="217" t="s">
        <v>188</v>
      </c>
      <c r="B567" s="217"/>
      <c r="C567" s="217"/>
      <c r="D567" s="217"/>
      <c r="E567" s="183"/>
      <c r="F567" s="184"/>
      <c r="G567" s="185"/>
      <c r="H567" s="287"/>
      <c r="I567" s="266"/>
      <c r="J567" s="225"/>
    </row>
    <row r="568" spans="1:10">
      <c r="A568" s="217" t="s">
        <v>188</v>
      </c>
      <c r="B568" s="217"/>
      <c r="C568" s="217"/>
      <c r="D568" s="217"/>
      <c r="E568" s="183"/>
      <c r="F568" s="184"/>
      <c r="G568" s="185"/>
      <c r="H568" s="287"/>
      <c r="I568" s="266"/>
      <c r="J568" s="225"/>
    </row>
    <row r="569" spans="1:10">
      <c r="A569" s="217"/>
      <c r="B569" s="217"/>
      <c r="C569" s="217"/>
      <c r="D569" s="217"/>
      <c r="E569" s="183"/>
      <c r="F569" s="184"/>
      <c r="G569" s="185"/>
      <c r="H569" s="185"/>
      <c r="I569" s="266"/>
      <c r="J569" s="266"/>
    </row>
    <row r="570" spans="1:10">
      <c r="A570" s="217"/>
      <c r="B570" s="217"/>
      <c r="C570" s="217"/>
      <c r="D570" s="217"/>
      <c r="E570" s="183"/>
      <c r="F570" s="321" t="s">
        <v>534</v>
      </c>
      <c r="G570" s="185"/>
      <c r="H570" s="185"/>
      <c r="I570" s="266"/>
      <c r="J570" s="266"/>
    </row>
    <row r="571" spans="1:10">
      <c r="A571" s="217"/>
      <c r="B571" s="217"/>
      <c r="C571" s="217"/>
      <c r="D571" s="217"/>
      <c r="E571" s="183"/>
      <c r="F571" s="269"/>
      <c r="G571" s="185"/>
      <c r="H571" s="185"/>
      <c r="I571" s="266"/>
      <c r="J571" s="379"/>
    </row>
    <row r="572" spans="1:10" ht="35.1" customHeight="1">
      <c r="A572" s="157" t="s">
        <v>144</v>
      </c>
      <c r="B572" s="157"/>
      <c r="C572" s="157"/>
      <c r="D572" s="158"/>
      <c r="E572" s="183"/>
      <c r="F572" s="157" t="s">
        <v>135</v>
      </c>
      <c r="G572" s="185"/>
      <c r="H572" s="185"/>
      <c r="I572" s="266"/>
      <c r="J572" s="379"/>
    </row>
    <row r="573" spans="1:10" ht="35.1" customHeight="1">
      <c r="A573" s="157"/>
      <c r="B573" s="157"/>
      <c r="C573" s="157"/>
      <c r="D573" s="158"/>
      <c r="E573" s="183"/>
      <c r="F573" s="157"/>
      <c r="G573" s="185"/>
      <c r="H573" s="185"/>
      <c r="I573" s="266"/>
      <c r="J573" s="266"/>
    </row>
    <row r="574" spans="1:10" ht="35.1" customHeight="1">
      <c r="A574" s="162" t="s">
        <v>144</v>
      </c>
      <c r="B574" s="162">
        <v>1</v>
      </c>
      <c r="C574" s="162"/>
      <c r="D574" s="163"/>
      <c r="E574" s="322"/>
      <c r="F574" s="164" t="s">
        <v>148</v>
      </c>
      <c r="G574" s="281"/>
      <c r="H574" s="185"/>
      <c r="I574" s="266"/>
      <c r="J574" s="380" t="str">
        <f t="shared" ref="J574" si="34">IF(J163=0,"",J163)</f>
        <v/>
      </c>
    </row>
    <row r="575" spans="1:10" ht="35.1" customHeight="1">
      <c r="A575" s="162" t="s">
        <v>144</v>
      </c>
      <c r="B575" s="162">
        <v>2</v>
      </c>
      <c r="C575" s="162"/>
      <c r="D575" s="163"/>
      <c r="E575" s="322"/>
      <c r="F575" s="164" t="s">
        <v>149</v>
      </c>
      <c r="G575" s="323"/>
      <c r="H575" s="323"/>
      <c r="I575" s="381"/>
      <c r="J575" s="380" t="str">
        <f>IF(J223=0,"",J223)</f>
        <v/>
      </c>
    </row>
    <row r="576" spans="1:10" ht="35.1" customHeight="1">
      <c r="A576" s="162" t="s">
        <v>144</v>
      </c>
      <c r="B576" s="162">
        <v>3</v>
      </c>
      <c r="C576" s="162"/>
      <c r="D576" s="163"/>
      <c r="E576" s="322"/>
      <c r="F576" s="164" t="s">
        <v>150</v>
      </c>
      <c r="G576" s="323"/>
      <c r="H576" s="323"/>
      <c r="I576" s="381"/>
      <c r="J576" s="380" t="str">
        <f>IF(J267=0,"",J267)</f>
        <v/>
      </c>
    </row>
    <row r="577" spans="1:10" ht="35.1" customHeight="1">
      <c r="A577" s="162" t="s">
        <v>144</v>
      </c>
      <c r="B577" s="162">
        <v>4</v>
      </c>
      <c r="C577" s="162"/>
      <c r="D577" s="163"/>
      <c r="E577" s="322"/>
      <c r="F577" s="164" t="s">
        <v>151</v>
      </c>
      <c r="G577" s="323"/>
      <c r="H577" s="323"/>
      <c r="I577" s="381"/>
      <c r="J577" s="380" t="str">
        <f>IF(J328=0,"",J328)</f>
        <v/>
      </c>
    </row>
    <row r="578" spans="1:10" ht="35.1" customHeight="1">
      <c r="A578" s="162" t="s">
        <v>144</v>
      </c>
      <c r="B578" s="162">
        <v>5</v>
      </c>
      <c r="C578" s="162"/>
      <c r="D578" s="163"/>
      <c r="E578" s="322"/>
      <c r="F578" s="164" t="s">
        <v>152</v>
      </c>
      <c r="G578" s="323"/>
      <c r="H578" s="323"/>
      <c r="I578" s="381"/>
      <c r="J578" s="380" t="str">
        <f>IF(J386=0,"",J386)</f>
        <v/>
      </c>
    </row>
    <row r="579" spans="1:10" ht="35.1" customHeight="1">
      <c r="A579" s="162" t="s">
        <v>144</v>
      </c>
      <c r="B579" s="162">
        <v>6</v>
      </c>
      <c r="C579" s="162"/>
      <c r="D579" s="163"/>
      <c r="E579" s="322"/>
      <c r="F579" s="164" t="s">
        <v>153</v>
      </c>
      <c r="G579" s="323"/>
      <c r="H579" s="323"/>
      <c r="I579" s="381"/>
      <c r="J579" s="380" t="str">
        <f>IF(J457=0,"",J457)</f>
        <v/>
      </c>
    </row>
    <row r="580" spans="1:10" ht="35.1" customHeight="1">
      <c r="A580" s="162" t="s">
        <v>144</v>
      </c>
      <c r="B580" s="162">
        <v>7</v>
      </c>
      <c r="C580" s="162"/>
      <c r="D580" s="163"/>
      <c r="E580" s="322"/>
      <c r="F580" s="164" t="s">
        <v>154</v>
      </c>
      <c r="G580" s="323"/>
      <c r="H580" s="323"/>
      <c r="I580" s="381"/>
      <c r="J580" s="380" t="str">
        <f>IF(J476=0,"",J476)</f>
        <v/>
      </c>
    </row>
    <row r="581" spans="1:10" ht="35.1" customHeight="1">
      <c r="A581" s="162" t="s">
        <v>144</v>
      </c>
      <c r="B581" s="162">
        <v>8</v>
      </c>
      <c r="C581" s="162"/>
      <c r="D581" s="163"/>
      <c r="E581" s="322"/>
      <c r="F581" s="164" t="s">
        <v>155</v>
      </c>
      <c r="G581" s="323"/>
      <c r="H581" s="323"/>
      <c r="I581" s="381"/>
      <c r="J581" s="380" t="str">
        <f>IF(J505=0,"",J505)</f>
        <v/>
      </c>
    </row>
    <row r="582" spans="1:10" ht="35.1" customHeight="1">
      <c r="A582" s="162" t="s">
        <v>144</v>
      </c>
      <c r="B582" s="162">
        <v>9</v>
      </c>
      <c r="C582" s="162"/>
      <c r="D582" s="163"/>
      <c r="E582" s="322"/>
      <c r="F582" s="164" t="s">
        <v>156</v>
      </c>
      <c r="G582" s="323"/>
      <c r="H582" s="323"/>
      <c r="I582" s="381"/>
      <c r="J582" s="380" t="str">
        <f>IF(J523=0,"",J523)</f>
        <v/>
      </c>
    </row>
    <row r="583" spans="1:10" ht="35.1" customHeight="1" thickBot="1">
      <c r="A583" s="162" t="s">
        <v>144</v>
      </c>
      <c r="B583" s="162">
        <v>10</v>
      </c>
      <c r="C583" s="162"/>
      <c r="D583" s="163"/>
      <c r="E583" s="322"/>
      <c r="F583" s="164" t="s">
        <v>157</v>
      </c>
      <c r="G583" s="323"/>
      <c r="H583" s="323"/>
      <c r="I583" s="381"/>
      <c r="J583" s="382" t="str">
        <f>IF(J566=0,"",J566)</f>
        <v/>
      </c>
    </row>
    <row r="584" spans="1:10" ht="35.1" customHeight="1" thickTop="1" thickBot="1">
      <c r="A584" s="165" t="s">
        <v>144</v>
      </c>
      <c r="B584" s="256"/>
      <c r="C584" s="256"/>
      <c r="D584" s="257"/>
      <c r="E584" s="258"/>
      <c r="F584" s="256"/>
      <c r="G584" s="377" t="s">
        <v>568</v>
      </c>
      <c r="H584" s="377"/>
      <c r="I584" s="383" t="str">
        <f>IF(SUM(J574:J583)=0,"",SUM(J574:J583))</f>
        <v/>
      </c>
      <c r="J584" s="383"/>
    </row>
    <row r="585" spans="1:10" ht="24.75" customHeight="1" thickTop="1">
      <c r="A585" s="375"/>
      <c r="B585" s="375"/>
      <c r="C585" s="375"/>
      <c r="D585" s="375"/>
      <c r="E585" s="375"/>
      <c r="F585" s="375"/>
      <c r="G585" s="375"/>
      <c r="H585" s="375"/>
      <c r="I585" s="375"/>
      <c r="J585" s="375"/>
    </row>
    <row r="586" spans="1:10">
      <c r="A586" s="272"/>
      <c r="B586" s="272"/>
      <c r="C586" s="272"/>
      <c r="D586" s="324"/>
      <c r="E586" s="325"/>
      <c r="F586" s="272"/>
      <c r="G586" s="272"/>
      <c r="H586" s="326"/>
      <c r="I586" s="272"/>
      <c r="J586" s="272"/>
    </row>
    <row r="587" spans="1:10">
      <c r="A587" s="327"/>
      <c r="B587" s="199"/>
      <c r="C587" s="199"/>
      <c r="D587" s="199"/>
      <c r="E587" s="325"/>
      <c r="F587" s="328"/>
      <c r="G587" s="185"/>
      <c r="H587" s="185"/>
      <c r="I587" s="329"/>
      <c r="J587" s="330"/>
    </row>
    <row r="588" spans="1:10">
      <c r="A588" s="217"/>
      <c r="B588" s="217"/>
      <c r="C588" s="217"/>
      <c r="D588" s="217"/>
      <c r="E588" s="183"/>
      <c r="F588" s="184"/>
      <c r="G588" s="185"/>
      <c r="H588" s="376"/>
      <c r="I588" s="376"/>
      <c r="J588" s="376"/>
    </row>
    <row r="589" spans="1:10">
      <c r="D589" s="208"/>
      <c r="H589" s="284"/>
    </row>
    <row r="590" spans="1:10">
      <c r="D590" s="208"/>
      <c r="H590" s="284"/>
    </row>
    <row r="591" spans="1:10">
      <c r="D591" s="208"/>
      <c r="H591" s="284"/>
    </row>
    <row r="592" spans="1:10">
      <c r="D592" s="208"/>
      <c r="H592" s="284"/>
    </row>
    <row r="593" spans="4:8">
      <c r="D593" s="208"/>
      <c r="H593" s="284"/>
    </row>
    <row r="594" spans="4:8">
      <c r="D594" s="208"/>
      <c r="H594" s="284"/>
    </row>
    <row r="595" spans="4:8">
      <c r="D595" s="208"/>
      <c r="H595" s="284"/>
    </row>
    <row r="596" spans="4:8">
      <c r="D596" s="208"/>
      <c r="H596" s="284"/>
    </row>
  </sheetData>
  <sheetProtection algorithmName="SHA-512" hashValue="LyDPe3WaY1mL7Czet+p7WM4+8zWEWycs8rjA5FfcIqbxGTCMlxxFzxgRIFq7Pi+hN6636pWb/3pY9KwdZ2vyGQ==" saltValue="E9Y3TLCqI5N1qDFE3nURWg==" spinCount="100000" sheet="1" formatCells="0" formatColumns="0" formatRows="0" insertColumns="0" insertRows="0" insertHyperlinks="0" deleteColumns="0" deleteRows="0" selectLockedCells="1" sort="0" autoFilter="0" pivotTables="0"/>
  <mergeCells count="64">
    <mergeCell ref="A585:J585"/>
    <mergeCell ref="H588:J588"/>
    <mergeCell ref="G584:H584"/>
    <mergeCell ref="I584:J584"/>
    <mergeCell ref="B80:J80"/>
    <mergeCell ref="B81:J81"/>
    <mergeCell ref="B82:J82"/>
    <mergeCell ref="B83:J83"/>
    <mergeCell ref="B84:J84"/>
    <mergeCell ref="B85:J85"/>
    <mergeCell ref="B79:J79"/>
    <mergeCell ref="B68:J68"/>
    <mergeCell ref="B69:J69"/>
    <mergeCell ref="B70:J70"/>
    <mergeCell ref="B71:J71"/>
    <mergeCell ref="B72:J72"/>
    <mergeCell ref="B73:J73"/>
    <mergeCell ref="B74:J74"/>
    <mergeCell ref="B75:J75"/>
    <mergeCell ref="B76:J76"/>
    <mergeCell ref="B77:J77"/>
    <mergeCell ref="B78:J78"/>
    <mergeCell ref="B67:J67"/>
    <mergeCell ref="B56:J56"/>
    <mergeCell ref="B57:J57"/>
    <mergeCell ref="B58:J58"/>
    <mergeCell ref="B59:J59"/>
    <mergeCell ref="B60:J60"/>
    <mergeCell ref="B61:J61"/>
    <mergeCell ref="B62:J62"/>
    <mergeCell ref="B63:J63"/>
    <mergeCell ref="B64:J64"/>
    <mergeCell ref="B65:J65"/>
    <mergeCell ref="B66:J66"/>
    <mergeCell ref="B55:J55"/>
    <mergeCell ref="B44:J44"/>
    <mergeCell ref="B45:J45"/>
    <mergeCell ref="B46:J46"/>
    <mergeCell ref="B47:J47"/>
    <mergeCell ref="B48:J48"/>
    <mergeCell ref="B49:J49"/>
    <mergeCell ref="B50:J50"/>
    <mergeCell ref="B51:J51"/>
    <mergeCell ref="B52:J52"/>
    <mergeCell ref="B53:J53"/>
    <mergeCell ref="B54:J54"/>
    <mergeCell ref="B43:J43"/>
    <mergeCell ref="F17:I17"/>
    <mergeCell ref="F24:I24"/>
    <mergeCell ref="F33:J33"/>
    <mergeCell ref="B35:J35"/>
    <mergeCell ref="B36:J36"/>
    <mergeCell ref="B37:J37"/>
    <mergeCell ref="B38:J38"/>
    <mergeCell ref="B39:J39"/>
    <mergeCell ref="B40:J40"/>
    <mergeCell ref="B41:J41"/>
    <mergeCell ref="B42:J42"/>
    <mergeCell ref="F15:J15"/>
    <mergeCell ref="B1:F1"/>
    <mergeCell ref="H1:J1"/>
    <mergeCell ref="E2:F3"/>
    <mergeCell ref="H2:J2"/>
    <mergeCell ref="H3:J3"/>
  </mergeCells>
  <pageMargins left="0.70866141732283472" right="0.17" top="0.18" bottom="0.33" header="0.17" footer="0.17"/>
  <pageSetup paperSize="9" scale="70" orientation="portrait" r:id="rId1"/>
  <headerFooter>
    <oddFooter>&amp;REE radovi str.&amp;P/&amp;N</oddFooter>
  </headerFooter>
  <rowBreaks count="16" manualBreakCount="16">
    <brk id="31" max="16383" man="1"/>
    <brk id="80" max="16383" man="1"/>
    <brk id="88" max="16383" man="1"/>
    <brk id="141" max="16383" man="1"/>
    <brk id="165" max="16383" man="1"/>
    <brk id="203" max="16383" man="1"/>
    <brk id="225" max="16383" man="1"/>
    <brk id="269" max="16383" man="1"/>
    <brk id="313" max="16383" man="1"/>
    <brk id="330" max="16383" man="1"/>
    <brk id="388" max="16383" man="1"/>
    <brk id="421" max="16383" man="1"/>
    <brk id="459" max="16383" man="1"/>
    <brk id="478" max="16383" man="1"/>
    <brk id="507" max="16383" man="1"/>
    <brk id="5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G39"/>
  <sheetViews>
    <sheetView view="pageBreakPreview" zoomScaleNormal="100" zoomScaleSheetLayoutView="100" workbookViewId="0">
      <selection activeCell="A19" sqref="A19"/>
    </sheetView>
  </sheetViews>
  <sheetFormatPr defaultRowHeight="12.75"/>
  <cols>
    <col min="1" max="1" width="48.7109375" style="131" customWidth="1"/>
    <col min="2" max="2" width="14.28515625" style="131" customWidth="1"/>
    <col min="3" max="4" width="14.7109375" style="131" customWidth="1"/>
    <col min="5" max="5" width="15.140625" style="131" customWidth="1"/>
    <col min="6" max="253" width="9.140625" style="131"/>
    <col min="254" max="254" width="43.42578125" style="131" customWidth="1"/>
    <col min="255" max="255" width="10.28515625" style="131" customWidth="1"/>
    <col min="256" max="256" width="10.140625" style="131" customWidth="1"/>
    <col min="257" max="257" width="10" style="131" customWidth="1"/>
    <col min="258" max="258" width="13.85546875" style="131" customWidth="1"/>
    <col min="259" max="509" width="9.140625" style="131"/>
    <col min="510" max="510" width="43.42578125" style="131" customWidth="1"/>
    <col min="511" max="511" width="10.28515625" style="131" customWidth="1"/>
    <col min="512" max="512" width="10.140625" style="131" customWidth="1"/>
    <col min="513" max="513" width="10" style="131" customWidth="1"/>
    <col min="514" max="514" width="13.85546875" style="131" customWidth="1"/>
    <col min="515" max="765" width="9.140625" style="131"/>
    <col min="766" max="766" width="43.42578125" style="131" customWidth="1"/>
    <col min="767" max="767" width="10.28515625" style="131" customWidth="1"/>
    <col min="768" max="768" width="10.140625" style="131" customWidth="1"/>
    <col min="769" max="769" width="10" style="131" customWidth="1"/>
    <col min="770" max="770" width="13.85546875" style="131" customWidth="1"/>
    <col min="771" max="1021" width="9.140625" style="131"/>
    <col min="1022" max="1022" width="43.42578125" style="131" customWidth="1"/>
    <col min="1023" max="1023" width="10.28515625" style="131" customWidth="1"/>
    <col min="1024" max="1024" width="10.140625" style="131" customWidth="1"/>
    <col min="1025" max="1025" width="10" style="131" customWidth="1"/>
    <col min="1026" max="1026" width="13.85546875" style="131" customWidth="1"/>
    <col min="1027" max="1277" width="9.140625" style="131"/>
    <col min="1278" max="1278" width="43.42578125" style="131" customWidth="1"/>
    <col min="1279" max="1279" width="10.28515625" style="131" customWidth="1"/>
    <col min="1280" max="1280" width="10.140625" style="131" customWidth="1"/>
    <col min="1281" max="1281" width="10" style="131" customWidth="1"/>
    <col min="1282" max="1282" width="13.85546875" style="131" customWidth="1"/>
    <col min="1283" max="1533" width="9.140625" style="131"/>
    <col min="1534" max="1534" width="43.42578125" style="131" customWidth="1"/>
    <col min="1535" max="1535" width="10.28515625" style="131" customWidth="1"/>
    <col min="1536" max="1536" width="10.140625" style="131" customWidth="1"/>
    <col min="1537" max="1537" width="10" style="131" customWidth="1"/>
    <col min="1538" max="1538" width="13.85546875" style="131" customWidth="1"/>
    <col min="1539" max="1789" width="9.140625" style="131"/>
    <col min="1790" max="1790" width="43.42578125" style="131" customWidth="1"/>
    <col min="1791" max="1791" width="10.28515625" style="131" customWidth="1"/>
    <col min="1792" max="1792" width="10.140625" style="131" customWidth="1"/>
    <col min="1793" max="1793" width="10" style="131" customWidth="1"/>
    <col min="1794" max="1794" width="13.85546875" style="131" customWidth="1"/>
    <col min="1795" max="2045" width="9.140625" style="131"/>
    <col min="2046" max="2046" width="43.42578125" style="131" customWidth="1"/>
    <col min="2047" max="2047" width="10.28515625" style="131" customWidth="1"/>
    <col min="2048" max="2048" width="10.140625" style="131" customWidth="1"/>
    <col min="2049" max="2049" width="10" style="131" customWidth="1"/>
    <col min="2050" max="2050" width="13.85546875" style="131" customWidth="1"/>
    <col min="2051" max="2301" width="9.140625" style="131"/>
    <col min="2302" max="2302" width="43.42578125" style="131" customWidth="1"/>
    <col min="2303" max="2303" width="10.28515625" style="131" customWidth="1"/>
    <col min="2304" max="2304" width="10.140625" style="131" customWidth="1"/>
    <col min="2305" max="2305" width="10" style="131" customWidth="1"/>
    <col min="2306" max="2306" width="13.85546875" style="131" customWidth="1"/>
    <col min="2307" max="2557" width="9.140625" style="131"/>
    <col min="2558" max="2558" width="43.42578125" style="131" customWidth="1"/>
    <col min="2559" max="2559" width="10.28515625" style="131" customWidth="1"/>
    <col min="2560" max="2560" width="10.140625" style="131" customWidth="1"/>
    <col min="2561" max="2561" width="10" style="131" customWidth="1"/>
    <col min="2562" max="2562" width="13.85546875" style="131" customWidth="1"/>
    <col min="2563" max="2813" width="9.140625" style="131"/>
    <col min="2814" max="2814" width="43.42578125" style="131" customWidth="1"/>
    <col min="2815" max="2815" width="10.28515625" style="131" customWidth="1"/>
    <col min="2816" max="2816" width="10.140625" style="131" customWidth="1"/>
    <col min="2817" max="2817" width="10" style="131" customWidth="1"/>
    <col min="2818" max="2818" width="13.85546875" style="131" customWidth="1"/>
    <col min="2819" max="3069" width="9.140625" style="131"/>
    <col min="3070" max="3070" width="43.42578125" style="131" customWidth="1"/>
    <col min="3071" max="3071" width="10.28515625" style="131" customWidth="1"/>
    <col min="3072" max="3072" width="10.140625" style="131" customWidth="1"/>
    <col min="3073" max="3073" width="10" style="131" customWidth="1"/>
    <col min="3074" max="3074" width="13.85546875" style="131" customWidth="1"/>
    <col min="3075" max="3325" width="9.140625" style="131"/>
    <col min="3326" max="3326" width="43.42578125" style="131" customWidth="1"/>
    <col min="3327" max="3327" width="10.28515625" style="131" customWidth="1"/>
    <col min="3328" max="3328" width="10.140625" style="131" customWidth="1"/>
    <col min="3329" max="3329" width="10" style="131" customWidth="1"/>
    <col min="3330" max="3330" width="13.85546875" style="131" customWidth="1"/>
    <col min="3331" max="3581" width="9.140625" style="131"/>
    <col min="3582" max="3582" width="43.42578125" style="131" customWidth="1"/>
    <col min="3583" max="3583" width="10.28515625" style="131" customWidth="1"/>
    <col min="3584" max="3584" width="10.140625" style="131" customWidth="1"/>
    <col min="3585" max="3585" width="10" style="131" customWidth="1"/>
    <col min="3586" max="3586" width="13.85546875" style="131" customWidth="1"/>
    <col min="3587" max="3837" width="9.140625" style="131"/>
    <col min="3838" max="3838" width="43.42578125" style="131" customWidth="1"/>
    <col min="3839" max="3839" width="10.28515625" style="131" customWidth="1"/>
    <col min="3840" max="3840" width="10.140625" style="131" customWidth="1"/>
    <col min="3841" max="3841" width="10" style="131" customWidth="1"/>
    <col min="3842" max="3842" width="13.85546875" style="131" customWidth="1"/>
    <col min="3843" max="4093" width="9.140625" style="131"/>
    <col min="4094" max="4094" width="43.42578125" style="131" customWidth="1"/>
    <col min="4095" max="4095" width="10.28515625" style="131" customWidth="1"/>
    <col min="4096" max="4096" width="10.140625" style="131" customWidth="1"/>
    <col min="4097" max="4097" width="10" style="131" customWidth="1"/>
    <col min="4098" max="4098" width="13.85546875" style="131" customWidth="1"/>
    <col min="4099" max="4349" width="9.140625" style="131"/>
    <col min="4350" max="4350" width="43.42578125" style="131" customWidth="1"/>
    <col min="4351" max="4351" width="10.28515625" style="131" customWidth="1"/>
    <col min="4352" max="4352" width="10.140625" style="131" customWidth="1"/>
    <col min="4353" max="4353" width="10" style="131" customWidth="1"/>
    <col min="4354" max="4354" width="13.85546875" style="131" customWidth="1"/>
    <col min="4355" max="4605" width="9.140625" style="131"/>
    <col min="4606" max="4606" width="43.42578125" style="131" customWidth="1"/>
    <col min="4607" max="4607" width="10.28515625" style="131" customWidth="1"/>
    <col min="4608" max="4608" width="10.140625" style="131" customWidth="1"/>
    <col min="4609" max="4609" width="10" style="131" customWidth="1"/>
    <col min="4610" max="4610" width="13.85546875" style="131" customWidth="1"/>
    <col min="4611" max="4861" width="9.140625" style="131"/>
    <col min="4862" max="4862" width="43.42578125" style="131" customWidth="1"/>
    <col min="4863" max="4863" width="10.28515625" style="131" customWidth="1"/>
    <col min="4864" max="4864" width="10.140625" style="131" customWidth="1"/>
    <col min="4865" max="4865" width="10" style="131" customWidth="1"/>
    <col min="4866" max="4866" width="13.85546875" style="131" customWidth="1"/>
    <col min="4867" max="5117" width="9.140625" style="131"/>
    <col min="5118" max="5118" width="43.42578125" style="131" customWidth="1"/>
    <col min="5119" max="5119" width="10.28515625" style="131" customWidth="1"/>
    <col min="5120" max="5120" width="10.140625" style="131" customWidth="1"/>
    <col min="5121" max="5121" width="10" style="131" customWidth="1"/>
    <col min="5122" max="5122" width="13.85546875" style="131" customWidth="1"/>
    <col min="5123" max="5373" width="9.140625" style="131"/>
    <col min="5374" max="5374" width="43.42578125" style="131" customWidth="1"/>
    <col min="5375" max="5375" width="10.28515625" style="131" customWidth="1"/>
    <col min="5376" max="5376" width="10.140625" style="131" customWidth="1"/>
    <col min="5377" max="5377" width="10" style="131" customWidth="1"/>
    <col min="5378" max="5378" width="13.85546875" style="131" customWidth="1"/>
    <col min="5379" max="5629" width="9.140625" style="131"/>
    <col min="5630" max="5630" width="43.42578125" style="131" customWidth="1"/>
    <col min="5631" max="5631" width="10.28515625" style="131" customWidth="1"/>
    <col min="5632" max="5632" width="10.140625" style="131" customWidth="1"/>
    <col min="5633" max="5633" width="10" style="131" customWidth="1"/>
    <col min="5634" max="5634" width="13.85546875" style="131" customWidth="1"/>
    <col min="5635" max="5885" width="9.140625" style="131"/>
    <col min="5886" max="5886" width="43.42578125" style="131" customWidth="1"/>
    <col min="5887" max="5887" width="10.28515625" style="131" customWidth="1"/>
    <col min="5888" max="5888" width="10.140625" style="131" customWidth="1"/>
    <col min="5889" max="5889" width="10" style="131" customWidth="1"/>
    <col min="5890" max="5890" width="13.85546875" style="131" customWidth="1"/>
    <col min="5891" max="6141" width="9.140625" style="131"/>
    <col min="6142" max="6142" width="43.42578125" style="131" customWidth="1"/>
    <col min="6143" max="6143" width="10.28515625" style="131" customWidth="1"/>
    <col min="6144" max="6144" width="10.140625" style="131" customWidth="1"/>
    <col min="6145" max="6145" width="10" style="131" customWidth="1"/>
    <col min="6146" max="6146" width="13.85546875" style="131" customWidth="1"/>
    <col min="6147" max="6397" width="9.140625" style="131"/>
    <col min="6398" max="6398" width="43.42578125" style="131" customWidth="1"/>
    <col min="6399" max="6399" width="10.28515625" style="131" customWidth="1"/>
    <col min="6400" max="6400" width="10.140625" style="131" customWidth="1"/>
    <col min="6401" max="6401" width="10" style="131" customWidth="1"/>
    <col min="6402" max="6402" width="13.85546875" style="131" customWidth="1"/>
    <col min="6403" max="6653" width="9.140625" style="131"/>
    <col min="6654" max="6654" width="43.42578125" style="131" customWidth="1"/>
    <col min="6655" max="6655" width="10.28515625" style="131" customWidth="1"/>
    <col min="6656" max="6656" width="10.140625" style="131" customWidth="1"/>
    <col min="6657" max="6657" width="10" style="131" customWidth="1"/>
    <col min="6658" max="6658" width="13.85546875" style="131" customWidth="1"/>
    <col min="6659" max="6909" width="9.140625" style="131"/>
    <col min="6910" max="6910" width="43.42578125" style="131" customWidth="1"/>
    <col min="6911" max="6911" width="10.28515625" style="131" customWidth="1"/>
    <col min="6912" max="6912" width="10.140625" style="131" customWidth="1"/>
    <col min="6913" max="6913" width="10" style="131" customWidth="1"/>
    <col min="6914" max="6914" width="13.85546875" style="131" customWidth="1"/>
    <col min="6915" max="7165" width="9.140625" style="131"/>
    <col min="7166" max="7166" width="43.42578125" style="131" customWidth="1"/>
    <col min="7167" max="7167" width="10.28515625" style="131" customWidth="1"/>
    <col min="7168" max="7168" width="10.140625" style="131" customWidth="1"/>
    <col min="7169" max="7169" width="10" style="131" customWidth="1"/>
    <col min="7170" max="7170" width="13.85546875" style="131" customWidth="1"/>
    <col min="7171" max="7421" width="9.140625" style="131"/>
    <col min="7422" max="7422" width="43.42578125" style="131" customWidth="1"/>
    <col min="7423" max="7423" width="10.28515625" style="131" customWidth="1"/>
    <col min="7424" max="7424" width="10.140625" style="131" customWidth="1"/>
    <col min="7425" max="7425" width="10" style="131" customWidth="1"/>
    <col min="7426" max="7426" width="13.85546875" style="131" customWidth="1"/>
    <col min="7427" max="7677" width="9.140625" style="131"/>
    <col min="7678" max="7678" width="43.42578125" style="131" customWidth="1"/>
    <col min="7679" max="7679" width="10.28515625" style="131" customWidth="1"/>
    <col min="7680" max="7680" width="10.140625" style="131" customWidth="1"/>
    <col min="7681" max="7681" width="10" style="131" customWidth="1"/>
    <col min="7682" max="7682" width="13.85546875" style="131" customWidth="1"/>
    <col min="7683" max="7933" width="9.140625" style="131"/>
    <col min="7934" max="7934" width="43.42578125" style="131" customWidth="1"/>
    <col min="7935" max="7935" width="10.28515625" style="131" customWidth="1"/>
    <col min="7936" max="7936" width="10.140625" style="131" customWidth="1"/>
    <col min="7937" max="7937" width="10" style="131" customWidth="1"/>
    <col min="7938" max="7938" width="13.85546875" style="131" customWidth="1"/>
    <col min="7939" max="8189" width="9.140625" style="131"/>
    <col min="8190" max="8190" width="43.42578125" style="131" customWidth="1"/>
    <col min="8191" max="8191" width="10.28515625" style="131" customWidth="1"/>
    <col min="8192" max="8192" width="10.140625" style="131" customWidth="1"/>
    <col min="8193" max="8193" width="10" style="131" customWidth="1"/>
    <col min="8194" max="8194" width="13.85546875" style="131" customWidth="1"/>
    <col min="8195" max="8445" width="9.140625" style="131"/>
    <col min="8446" max="8446" width="43.42578125" style="131" customWidth="1"/>
    <col min="8447" max="8447" width="10.28515625" style="131" customWidth="1"/>
    <col min="8448" max="8448" width="10.140625" style="131" customWidth="1"/>
    <col min="8449" max="8449" width="10" style="131" customWidth="1"/>
    <col min="8450" max="8450" width="13.85546875" style="131" customWidth="1"/>
    <col min="8451" max="8701" width="9.140625" style="131"/>
    <col min="8702" max="8702" width="43.42578125" style="131" customWidth="1"/>
    <col min="8703" max="8703" width="10.28515625" style="131" customWidth="1"/>
    <col min="8704" max="8704" width="10.140625" style="131" customWidth="1"/>
    <col min="8705" max="8705" width="10" style="131" customWidth="1"/>
    <col min="8706" max="8706" width="13.85546875" style="131" customWidth="1"/>
    <col min="8707" max="8957" width="9.140625" style="131"/>
    <col min="8958" max="8958" width="43.42578125" style="131" customWidth="1"/>
    <col min="8959" max="8959" width="10.28515625" style="131" customWidth="1"/>
    <col min="8960" max="8960" width="10.140625" style="131" customWidth="1"/>
    <col min="8961" max="8961" width="10" style="131" customWidth="1"/>
    <col min="8962" max="8962" width="13.85546875" style="131" customWidth="1"/>
    <col min="8963" max="9213" width="9.140625" style="131"/>
    <col min="9214" max="9214" width="43.42578125" style="131" customWidth="1"/>
    <col min="9215" max="9215" width="10.28515625" style="131" customWidth="1"/>
    <col min="9216" max="9216" width="10.140625" style="131" customWidth="1"/>
    <col min="9217" max="9217" width="10" style="131" customWidth="1"/>
    <col min="9218" max="9218" width="13.85546875" style="131" customWidth="1"/>
    <col min="9219" max="9469" width="9.140625" style="131"/>
    <col min="9470" max="9470" width="43.42578125" style="131" customWidth="1"/>
    <col min="9471" max="9471" width="10.28515625" style="131" customWidth="1"/>
    <col min="9472" max="9472" width="10.140625" style="131" customWidth="1"/>
    <col min="9473" max="9473" width="10" style="131" customWidth="1"/>
    <col min="9474" max="9474" width="13.85546875" style="131" customWidth="1"/>
    <col min="9475" max="9725" width="9.140625" style="131"/>
    <col min="9726" max="9726" width="43.42578125" style="131" customWidth="1"/>
    <col min="9727" max="9727" width="10.28515625" style="131" customWidth="1"/>
    <col min="9728" max="9728" width="10.140625" style="131" customWidth="1"/>
    <col min="9729" max="9729" width="10" style="131" customWidth="1"/>
    <col min="9730" max="9730" width="13.85546875" style="131" customWidth="1"/>
    <col min="9731" max="9981" width="9.140625" style="131"/>
    <col min="9982" max="9982" width="43.42578125" style="131" customWidth="1"/>
    <col min="9983" max="9983" width="10.28515625" style="131" customWidth="1"/>
    <col min="9984" max="9984" width="10.140625" style="131" customWidth="1"/>
    <col min="9985" max="9985" width="10" style="131" customWidth="1"/>
    <col min="9986" max="9986" width="13.85546875" style="131" customWidth="1"/>
    <col min="9987" max="10237" width="9.140625" style="131"/>
    <col min="10238" max="10238" width="43.42578125" style="131" customWidth="1"/>
    <col min="10239" max="10239" width="10.28515625" style="131" customWidth="1"/>
    <col min="10240" max="10240" width="10.140625" style="131" customWidth="1"/>
    <col min="10241" max="10241" width="10" style="131" customWidth="1"/>
    <col min="10242" max="10242" width="13.85546875" style="131" customWidth="1"/>
    <col min="10243" max="10493" width="9.140625" style="131"/>
    <col min="10494" max="10494" width="43.42578125" style="131" customWidth="1"/>
    <col min="10495" max="10495" width="10.28515625" style="131" customWidth="1"/>
    <col min="10496" max="10496" width="10.140625" style="131" customWidth="1"/>
    <col min="10497" max="10497" width="10" style="131" customWidth="1"/>
    <col min="10498" max="10498" width="13.85546875" style="131" customWidth="1"/>
    <col min="10499" max="10749" width="9.140625" style="131"/>
    <col min="10750" max="10750" width="43.42578125" style="131" customWidth="1"/>
    <col min="10751" max="10751" width="10.28515625" style="131" customWidth="1"/>
    <col min="10752" max="10752" width="10.140625" style="131" customWidth="1"/>
    <col min="10753" max="10753" width="10" style="131" customWidth="1"/>
    <col min="10754" max="10754" width="13.85546875" style="131" customWidth="1"/>
    <col min="10755" max="11005" width="9.140625" style="131"/>
    <col min="11006" max="11006" width="43.42578125" style="131" customWidth="1"/>
    <col min="11007" max="11007" width="10.28515625" style="131" customWidth="1"/>
    <col min="11008" max="11008" width="10.140625" style="131" customWidth="1"/>
    <col min="11009" max="11009" width="10" style="131" customWidth="1"/>
    <col min="11010" max="11010" width="13.85546875" style="131" customWidth="1"/>
    <col min="11011" max="11261" width="9.140625" style="131"/>
    <col min="11262" max="11262" width="43.42578125" style="131" customWidth="1"/>
    <col min="11263" max="11263" width="10.28515625" style="131" customWidth="1"/>
    <col min="11264" max="11264" width="10.140625" style="131" customWidth="1"/>
    <col min="11265" max="11265" width="10" style="131" customWidth="1"/>
    <col min="11266" max="11266" width="13.85546875" style="131" customWidth="1"/>
    <col min="11267" max="11517" width="9.140625" style="131"/>
    <col min="11518" max="11518" width="43.42578125" style="131" customWidth="1"/>
    <col min="11519" max="11519" width="10.28515625" style="131" customWidth="1"/>
    <col min="11520" max="11520" width="10.140625" style="131" customWidth="1"/>
    <col min="11521" max="11521" width="10" style="131" customWidth="1"/>
    <col min="11522" max="11522" width="13.85546875" style="131" customWidth="1"/>
    <col min="11523" max="11773" width="9.140625" style="131"/>
    <col min="11774" max="11774" width="43.42578125" style="131" customWidth="1"/>
    <col min="11775" max="11775" width="10.28515625" style="131" customWidth="1"/>
    <col min="11776" max="11776" width="10.140625" style="131" customWidth="1"/>
    <col min="11777" max="11777" width="10" style="131" customWidth="1"/>
    <col min="11778" max="11778" width="13.85546875" style="131" customWidth="1"/>
    <col min="11779" max="12029" width="9.140625" style="131"/>
    <col min="12030" max="12030" width="43.42578125" style="131" customWidth="1"/>
    <col min="12031" max="12031" width="10.28515625" style="131" customWidth="1"/>
    <col min="12032" max="12032" width="10.140625" style="131" customWidth="1"/>
    <col min="12033" max="12033" width="10" style="131" customWidth="1"/>
    <col min="12034" max="12034" width="13.85546875" style="131" customWidth="1"/>
    <col min="12035" max="12285" width="9.140625" style="131"/>
    <col min="12286" max="12286" width="43.42578125" style="131" customWidth="1"/>
    <col min="12287" max="12287" width="10.28515625" style="131" customWidth="1"/>
    <col min="12288" max="12288" width="10.140625" style="131" customWidth="1"/>
    <col min="12289" max="12289" width="10" style="131" customWidth="1"/>
    <col min="12290" max="12290" width="13.85546875" style="131" customWidth="1"/>
    <col min="12291" max="12541" width="9.140625" style="131"/>
    <col min="12542" max="12542" width="43.42578125" style="131" customWidth="1"/>
    <col min="12543" max="12543" width="10.28515625" style="131" customWidth="1"/>
    <col min="12544" max="12544" width="10.140625" style="131" customWidth="1"/>
    <col min="12545" max="12545" width="10" style="131" customWidth="1"/>
    <col min="12546" max="12546" width="13.85546875" style="131" customWidth="1"/>
    <col min="12547" max="12797" width="9.140625" style="131"/>
    <col min="12798" max="12798" width="43.42578125" style="131" customWidth="1"/>
    <col min="12799" max="12799" width="10.28515625" style="131" customWidth="1"/>
    <col min="12800" max="12800" width="10.140625" style="131" customWidth="1"/>
    <col min="12801" max="12801" width="10" style="131" customWidth="1"/>
    <col min="12802" max="12802" width="13.85546875" style="131" customWidth="1"/>
    <col min="12803" max="13053" width="9.140625" style="131"/>
    <col min="13054" max="13054" width="43.42578125" style="131" customWidth="1"/>
    <col min="13055" max="13055" width="10.28515625" style="131" customWidth="1"/>
    <col min="13056" max="13056" width="10.140625" style="131" customWidth="1"/>
    <col min="13057" max="13057" width="10" style="131" customWidth="1"/>
    <col min="13058" max="13058" width="13.85546875" style="131" customWidth="1"/>
    <col min="13059" max="13309" width="9.140625" style="131"/>
    <col min="13310" max="13310" width="43.42578125" style="131" customWidth="1"/>
    <col min="13311" max="13311" width="10.28515625" style="131" customWidth="1"/>
    <col min="13312" max="13312" width="10.140625" style="131" customWidth="1"/>
    <col min="13313" max="13313" width="10" style="131" customWidth="1"/>
    <col min="13314" max="13314" width="13.85546875" style="131" customWidth="1"/>
    <col min="13315" max="13565" width="9.140625" style="131"/>
    <col min="13566" max="13566" width="43.42578125" style="131" customWidth="1"/>
    <col min="13567" max="13567" width="10.28515625" style="131" customWidth="1"/>
    <col min="13568" max="13568" width="10.140625" style="131" customWidth="1"/>
    <col min="13569" max="13569" width="10" style="131" customWidth="1"/>
    <col min="13570" max="13570" width="13.85546875" style="131" customWidth="1"/>
    <col min="13571" max="13821" width="9.140625" style="131"/>
    <col min="13822" max="13822" width="43.42578125" style="131" customWidth="1"/>
    <col min="13823" max="13823" width="10.28515625" style="131" customWidth="1"/>
    <col min="13824" max="13824" width="10.140625" style="131" customWidth="1"/>
    <col min="13825" max="13825" width="10" style="131" customWidth="1"/>
    <col min="13826" max="13826" width="13.85546875" style="131" customWidth="1"/>
    <col min="13827" max="14077" width="9.140625" style="131"/>
    <col min="14078" max="14078" width="43.42578125" style="131" customWidth="1"/>
    <col min="14079" max="14079" width="10.28515625" style="131" customWidth="1"/>
    <col min="14080" max="14080" width="10.140625" style="131" customWidth="1"/>
    <col min="14081" max="14081" width="10" style="131" customWidth="1"/>
    <col min="14082" max="14082" width="13.85546875" style="131" customWidth="1"/>
    <col min="14083" max="14333" width="9.140625" style="131"/>
    <col min="14334" max="14334" width="43.42578125" style="131" customWidth="1"/>
    <col min="14335" max="14335" width="10.28515625" style="131" customWidth="1"/>
    <col min="14336" max="14336" width="10.140625" style="131" customWidth="1"/>
    <col min="14337" max="14337" width="10" style="131" customWidth="1"/>
    <col min="14338" max="14338" width="13.85546875" style="131" customWidth="1"/>
    <col min="14339" max="14589" width="9.140625" style="131"/>
    <col min="14590" max="14590" width="43.42578125" style="131" customWidth="1"/>
    <col min="14591" max="14591" width="10.28515625" style="131" customWidth="1"/>
    <col min="14592" max="14592" width="10.140625" style="131" customWidth="1"/>
    <col min="14593" max="14593" width="10" style="131" customWidth="1"/>
    <col min="14594" max="14594" width="13.85546875" style="131" customWidth="1"/>
    <col min="14595" max="14845" width="9.140625" style="131"/>
    <col min="14846" max="14846" width="43.42578125" style="131" customWidth="1"/>
    <col min="14847" max="14847" width="10.28515625" style="131" customWidth="1"/>
    <col min="14848" max="14848" width="10.140625" style="131" customWidth="1"/>
    <col min="14849" max="14849" width="10" style="131" customWidth="1"/>
    <col min="14850" max="14850" width="13.85546875" style="131" customWidth="1"/>
    <col min="14851" max="15101" width="9.140625" style="131"/>
    <col min="15102" max="15102" width="43.42578125" style="131" customWidth="1"/>
    <col min="15103" max="15103" width="10.28515625" style="131" customWidth="1"/>
    <col min="15104" max="15104" width="10.140625" style="131" customWidth="1"/>
    <col min="15105" max="15105" width="10" style="131" customWidth="1"/>
    <col min="15106" max="15106" width="13.85546875" style="131" customWidth="1"/>
    <col min="15107" max="15357" width="9.140625" style="131"/>
    <col min="15358" max="15358" width="43.42578125" style="131" customWidth="1"/>
    <col min="15359" max="15359" width="10.28515625" style="131" customWidth="1"/>
    <col min="15360" max="15360" width="10.140625" style="131" customWidth="1"/>
    <col min="15361" max="15361" width="10" style="131" customWidth="1"/>
    <col min="15362" max="15362" width="13.85546875" style="131" customWidth="1"/>
    <col min="15363" max="15613" width="9.140625" style="131"/>
    <col min="15614" max="15614" width="43.42578125" style="131" customWidth="1"/>
    <col min="15615" max="15615" width="10.28515625" style="131" customWidth="1"/>
    <col min="15616" max="15616" width="10.140625" style="131" customWidth="1"/>
    <col min="15617" max="15617" width="10" style="131" customWidth="1"/>
    <col min="15618" max="15618" width="13.85546875" style="131" customWidth="1"/>
    <col min="15619" max="15869" width="9.140625" style="131"/>
    <col min="15870" max="15870" width="43.42578125" style="131" customWidth="1"/>
    <col min="15871" max="15871" width="10.28515625" style="131" customWidth="1"/>
    <col min="15872" max="15872" width="10.140625" style="131" customWidth="1"/>
    <col min="15873" max="15873" width="10" style="131" customWidth="1"/>
    <col min="15874" max="15874" width="13.85546875" style="131" customWidth="1"/>
    <col min="15875" max="16125" width="9.140625" style="131"/>
    <col min="16126" max="16126" width="43.42578125" style="131" customWidth="1"/>
    <col min="16127" max="16127" width="10.28515625" style="131" customWidth="1"/>
    <col min="16128" max="16128" width="10.140625" style="131" customWidth="1"/>
    <col min="16129" max="16129" width="10" style="131" customWidth="1"/>
    <col min="16130" max="16130" width="13.85546875" style="131" customWidth="1"/>
    <col min="16131" max="16384" width="9.140625" style="131"/>
  </cols>
  <sheetData>
    <row r="11" spans="1:5" ht="15">
      <c r="A11" s="378" t="s">
        <v>15</v>
      </c>
      <c r="B11" s="378"/>
      <c r="C11" s="378"/>
      <c r="D11" s="378"/>
      <c r="E11" s="378"/>
    </row>
    <row r="14" spans="1:5" ht="14.25">
      <c r="E14" s="113"/>
    </row>
    <row r="15" spans="1:5" ht="14.25">
      <c r="A15" s="113" t="s">
        <v>124</v>
      </c>
      <c r="E15" s="132">
        <f>'građevinsko-obrtnički'!$E$370</f>
        <v>0</v>
      </c>
    </row>
    <row r="16" spans="1:5" ht="14.25">
      <c r="E16" s="113"/>
    </row>
    <row r="17" spans="1:7" ht="14.25">
      <c r="A17" s="113" t="s">
        <v>125</v>
      </c>
      <c r="E17" s="132" t="str">
        <f>ELEKTRO!I584</f>
        <v/>
      </c>
    </row>
    <row r="18" spans="1:7" s="34" customFormat="1" ht="14.25" customHeight="1" thickBot="1">
      <c r="A18" s="35"/>
      <c r="B18" s="35"/>
      <c r="E18" s="36"/>
      <c r="F18" s="133"/>
    </row>
    <row r="19" spans="1:7" s="34" customFormat="1" ht="18" customHeight="1">
      <c r="A19" s="134" t="s">
        <v>16</v>
      </c>
      <c r="B19" s="135"/>
      <c r="C19" s="136"/>
      <c r="D19" s="136"/>
      <c r="E19" s="137">
        <f>SUM(E15:E17)</f>
        <v>0</v>
      </c>
    </row>
    <row r="20" spans="1:7" s="34" customFormat="1" ht="18.75" customHeight="1">
      <c r="A20" s="138" t="s">
        <v>17</v>
      </c>
      <c r="B20" s="139"/>
      <c r="C20" s="140"/>
      <c r="D20" s="140"/>
      <c r="E20" s="141">
        <f>E19*0.25</f>
        <v>0</v>
      </c>
    </row>
    <row r="21" spans="1:7" s="34" customFormat="1" ht="16.5" customHeight="1" thickBot="1">
      <c r="A21" s="142" t="s">
        <v>18</v>
      </c>
      <c r="B21" s="143"/>
      <c r="C21" s="144"/>
      <c r="D21" s="144"/>
      <c r="E21" s="145">
        <f>SUM(E19:E20)</f>
        <v>0</v>
      </c>
    </row>
    <row r="22" spans="1:7" s="147" customFormat="1" ht="15" customHeight="1">
      <c r="A22" s="146"/>
    </row>
    <row r="23" spans="1:7" s="147" customFormat="1" ht="15" customHeight="1">
      <c r="A23" s="146"/>
    </row>
    <row r="24" spans="1:7" s="147" customFormat="1" ht="15" customHeight="1">
      <c r="A24" s="146"/>
    </row>
    <row r="25" spans="1:7" s="129" customFormat="1" ht="14.25"/>
    <row r="26" spans="1:7" s="129" customFormat="1" ht="14.25"/>
    <row r="27" spans="1:7" s="129" customFormat="1" ht="14.25">
      <c r="A27" s="129" t="s">
        <v>569</v>
      </c>
      <c r="C27" s="339"/>
      <c r="D27" s="339"/>
      <c r="E27" s="339"/>
      <c r="F27" s="130"/>
      <c r="G27" s="130"/>
    </row>
    <row r="28" spans="1:7" s="129" customFormat="1" ht="14.25">
      <c r="C28" s="130"/>
      <c r="D28" s="130"/>
      <c r="E28" s="130"/>
      <c r="F28" s="130"/>
      <c r="G28" s="130"/>
    </row>
    <row r="29" spans="1:7" s="332" customFormat="1" ht="14.25">
      <c r="C29" s="331"/>
      <c r="D29" s="331"/>
      <c r="E29" s="331"/>
      <c r="F29" s="331"/>
      <c r="G29" s="331"/>
    </row>
    <row r="30" spans="1:7" s="332" customFormat="1" ht="14.25">
      <c r="C30" s="331"/>
      <c r="D30" s="331"/>
      <c r="E30" s="331"/>
      <c r="F30" s="331"/>
      <c r="G30" s="331"/>
    </row>
    <row r="31" spans="1:7" s="332" customFormat="1" ht="14.25">
      <c r="C31" s="331"/>
      <c r="D31" s="331"/>
      <c r="E31" s="331"/>
      <c r="F31" s="331"/>
      <c r="G31" s="331"/>
    </row>
    <row r="32" spans="1:7" s="332" customFormat="1" ht="14.25">
      <c r="C32" s="331"/>
      <c r="D32" s="331"/>
      <c r="E32" s="331"/>
      <c r="F32" s="331"/>
      <c r="G32" s="331"/>
    </row>
    <row r="33" spans="2:7" s="129" customFormat="1" ht="14.25">
      <c r="C33" s="130"/>
      <c r="D33" s="130"/>
      <c r="E33" s="130"/>
      <c r="F33" s="130"/>
      <c r="G33" s="130"/>
    </row>
    <row r="34" spans="2:7" s="129" customFormat="1" ht="14.25">
      <c r="C34" s="130"/>
      <c r="D34" s="130"/>
      <c r="E34" s="130"/>
      <c r="F34" s="130"/>
      <c r="G34" s="130"/>
    </row>
    <row r="35" spans="2:7" s="129" customFormat="1" ht="14.25"/>
    <row r="36" spans="2:7" s="129" customFormat="1" ht="14.25">
      <c r="B36" s="415" t="s">
        <v>571</v>
      </c>
      <c r="C36" s="414"/>
      <c r="D36" s="414"/>
      <c r="E36" s="414"/>
    </row>
    <row r="37" spans="2:7" s="129" customFormat="1" ht="18" customHeight="1">
      <c r="C37" s="339" t="s">
        <v>570</v>
      </c>
      <c r="D37" s="339"/>
      <c r="E37" s="339"/>
      <c r="F37" s="130"/>
      <c r="G37" s="130"/>
    </row>
    <row r="38" spans="2:7" s="147" customFormat="1" ht="15"/>
    <row r="39" spans="2:7" s="147" customFormat="1" ht="15">
      <c r="C39" s="34"/>
      <c r="D39" s="34"/>
      <c r="E39" s="34"/>
    </row>
  </sheetData>
  <sheetProtection algorithmName="SHA-512" hashValue="be7pUy9Dswv6ZqGDbvuekWaF9CFh0227xjQ2r0EO+/iLVSge8E8qN3pwBtAXrZvrgIXyfaGE+W6MCDaLY7sHLw==" saltValue="iTLOClA/0UkqT/kdCRhUtg==" spinCount="100000" sheet="1" objects="1" scenarios="1"/>
  <mergeCells count="4">
    <mergeCell ref="A11:E11"/>
    <mergeCell ref="C27:E27"/>
    <mergeCell ref="C36:E36"/>
    <mergeCell ref="C37:E37"/>
  </mergeCells>
  <pageMargins left="0.75" right="0.75" top="1" bottom="1" header="0.5" footer="0.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sheetData/>
  <phoneticPr fontId="0"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sheetData/>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4</vt:i4>
      </vt:variant>
    </vt:vector>
  </HeadingPairs>
  <TitlesOfParts>
    <vt:vector size="10" baseType="lpstr">
      <vt:lpstr>naslovna</vt:lpstr>
      <vt:lpstr>građevinsko-obrtnički</vt:lpstr>
      <vt:lpstr>ELEKTRO</vt:lpstr>
      <vt:lpstr>rekapitulacija</vt:lpstr>
      <vt:lpstr>List2</vt:lpstr>
      <vt:lpstr>List3</vt:lpstr>
      <vt:lpstr>ELEKTRO!Ispis_naslova</vt:lpstr>
      <vt:lpstr>ELEKTRO!Podrucje_ispisa</vt:lpstr>
      <vt:lpstr>naslovna!Podrucje_ispisa</vt:lpstr>
      <vt:lpstr>rekapitulacija!Podrucje_ispisa</vt:lpstr>
    </vt:vector>
  </TitlesOfParts>
  <Company>DŽ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dc:creator>
  <cp:lastModifiedBy>Anita Mijić</cp:lastModifiedBy>
  <cp:lastPrinted>2022-09-22T06:29:06Z</cp:lastPrinted>
  <dcterms:created xsi:type="dcterms:W3CDTF">2004-02-08T16:01:24Z</dcterms:created>
  <dcterms:modified xsi:type="dcterms:W3CDTF">2022-09-22T06:29:12Z</dcterms:modified>
</cp:coreProperties>
</file>